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13_ncr:1_{D55278A4-001A-4671-95AF-B2B79A8496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5" i="1" l="1"/>
  <c r="G195" i="1"/>
  <c r="F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J176" i="1"/>
  <c r="I176" i="1"/>
  <c r="H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F176" i="1" s="1"/>
  <c r="F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J119" i="1"/>
  <c r="I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H119" i="1" s="1"/>
  <c r="G108" i="1"/>
  <c r="G119" i="1" s="1"/>
  <c r="F108" i="1"/>
  <c r="F119" i="1" s="1"/>
  <c r="G100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J81" i="1"/>
  <c r="I81" i="1"/>
  <c r="H81" i="1"/>
  <c r="G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J62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G62" i="1" s="1"/>
  <c r="F51" i="1"/>
  <c r="F62" i="1" s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J24" i="1"/>
  <c r="I24" i="1"/>
  <c r="H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F24" i="1" s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<sst xmlns="http://schemas.openxmlformats.org/spreadsheetml/2006/main" count="250" uniqueCount="77">
  <si>
    <t>Школа</t>
  </si>
  <si>
    <t>Глазуновская средняя  общеобразовательная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</si>
  <si>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</si>
  <si>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</si>
  <si>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</si>
  <si>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</si>
  <si>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</si>
  <si>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Жарикова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</si>
  <si>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</si>
  <si>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</si>
  <si>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</si>
  <si>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</si>
  <si>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</si>
  <si>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</si>
  <si>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</si>
  <si>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</si>
  <si>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</si>
  <si>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</si>
  <si>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</si>
  <si>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</si>
  <si>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</si>
  <si>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</si>
  <si>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</si>
  <si>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</si>
  <si>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</si>
  <si>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</si>
  <si>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</si>
  <si>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</si>
  <si>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</si>
  <si>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</si>
  <si>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</si>
  <si>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</si>
  <si>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</si>
  <si>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белокачанной капусты с растительным маслом</t>
  </si>
  <si>
    <t>1 блюдо</t>
  </si>
  <si>
    <t>Суп картофельный с крупой</t>
  </si>
  <si>
    <t>2 блюдо</t>
  </si>
  <si>
    <t>Гуляш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</si>
  <si>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</si>
  <si>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</si>
  <si>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</si>
  <si>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</si>
  <si>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</si>
  <si>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пшеничный</t>
  </si>
  <si>
    <t>хлеб черн.</t>
  </si>
  <si>
    <t>Кондитерское изделие</t>
  </si>
  <si>
    <t>Итого за день:</t>
  </si>
  <si>
    <t>Салат из свеклы с растительным маслом</t>
  </si>
  <si>
    <t>Суп картофельный с макаронными изделиями</t>
  </si>
  <si>
    <t>Жаркое по-домашнему</t>
  </si>
  <si>
    <t>Напиток лимонный</t>
  </si>
  <si>
    <t>Щи из свежей капусты скартофелем</t>
  </si>
  <si>
    <t>Сырники из творога</t>
  </si>
  <si>
    <t>Какао с молоком</t>
  </si>
  <si>
    <t>Суп картофельный с бобовыми</t>
  </si>
  <si>
    <t>Куры отварные</t>
  </si>
  <si>
    <t>Каши рисовая рассыпчатая</t>
  </si>
  <si>
    <t>Кофейный напиток</t>
  </si>
  <si>
    <t>Суп с рыбными консервами</t>
  </si>
  <si>
    <t>Котлеты</t>
  </si>
  <si>
    <t>Каша гречневая рассыпчатая</t>
  </si>
  <si>
    <t>Чай с сахаром и лимоном</t>
  </si>
  <si>
    <t>54-3гн</t>
  </si>
  <si>
    <t>Хлеб ржаной</t>
  </si>
  <si>
    <t>Салат из моркови с растительным маслом</t>
  </si>
  <si>
    <t>Суп картофельный с пшеном</t>
  </si>
  <si>
    <t>Плов</t>
  </si>
  <si>
    <t>Кисель из смеси сухофруктов</t>
  </si>
  <si>
    <t>Салат из свеклы срастительным маслом</t>
  </si>
  <si>
    <t>Рассольник  Петербургский</t>
  </si>
  <si>
    <t>Рыба припущенная</t>
  </si>
  <si>
    <t>Картофельное пюре</t>
  </si>
  <si>
    <t>Компот из смеси сухофруктов</t>
  </si>
  <si>
    <t>Капуста тушеная</t>
  </si>
  <si>
    <t>Суп картофельный с горохом</t>
  </si>
  <si>
    <t>Биточки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</si>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</sst>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selection sqref="A1:XFD10485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1" ht="17.399999999999999" x14ac:dyDescent="0.25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1" ht="17.25" customHeight="1" x14ac:dyDescent="0.25">
      <c r="A3" s="8" t="s">
        <v>8</v>
      </c>
      <c r="C3" s="2"/>
      <c r="D3" s="9"/>
      <c r="E3" s="10" t="s">
        <v>9</v>
      </c>
      <c r="G3" s="2" t="s">
        <v>10</v>
      </c>
      <c r="H3" s="11">
        <v>30</v>
      </c>
      <c r="I3" s="11">
        <v>8</v>
      </c>
      <c r="J3" s="12">
        <v>2024</v>
      </c>
      <c r="K3" s="1"/>
    </row>
    <row r="4" spans="1:11" ht="13.8" thickBot="1" x14ac:dyDescent="0.3">
      <c r="C4" s="2"/>
      <c r="D4" s="8"/>
      <c r="H4" s="13" t="s">
        <v>11</v>
      </c>
      <c r="I4" s="13" t="s">
        <v>12</v>
      </c>
      <c r="J4" s="13" t="s">
        <v>13</v>
      </c>
    </row>
    <row r="5" spans="1:11" ht="31.2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</row>
    <row r="6" spans="1:11" ht="14.4" x14ac:dyDescent="0.3">
      <c r="A6" s="18">
        <v>1</v>
      </c>
      <c r="B6" s="19">
        <v>1</v>
      </c>
      <c r="C6" s="20" t="s">
        <v>25</v>
      </c>
      <c r="D6" s="21" t="s">
        <v>26</v>
      </c>
      <c r="E6" s="22"/>
      <c r="F6" s="23"/>
      <c r="G6" s="23"/>
      <c r="H6" s="23"/>
      <c r="I6" s="23"/>
      <c r="J6" s="23"/>
      <c r="K6" s="24"/>
    </row>
    <row r="7" spans="1:11" ht="14.4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</row>
    <row r="8" spans="1:11" ht="14.4" x14ac:dyDescent="0.3">
      <c r="A8" s="25"/>
      <c r="B8" s="26"/>
      <c r="C8" s="27"/>
      <c r="D8" s="32" t="s">
        <v>27</v>
      </c>
      <c r="E8" s="29"/>
      <c r="F8" s="30"/>
      <c r="G8" s="30"/>
      <c r="H8" s="30"/>
      <c r="I8" s="30"/>
      <c r="J8" s="30"/>
      <c r="K8" s="31"/>
    </row>
    <row r="9" spans="1:11" ht="14.4" x14ac:dyDescent="0.3">
      <c r="A9" s="25"/>
      <c r="B9" s="26"/>
      <c r="C9" s="27"/>
      <c r="D9" s="32" t="s">
        <v>28</v>
      </c>
      <c r="E9" s="29"/>
      <c r="F9" s="30"/>
      <c r="G9" s="30"/>
      <c r="H9" s="30"/>
      <c r="I9" s="30"/>
      <c r="J9" s="30"/>
      <c r="K9" s="31"/>
    </row>
    <row r="10" spans="1:11" ht="14.4" x14ac:dyDescent="0.3">
      <c r="A10" s="25"/>
      <c r="B10" s="26"/>
      <c r="C10" s="27"/>
      <c r="D10" s="32" t="s">
        <v>29</v>
      </c>
      <c r="E10" s="29"/>
      <c r="F10" s="30"/>
      <c r="G10" s="30"/>
      <c r="H10" s="30"/>
      <c r="I10" s="30"/>
      <c r="J10" s="30"/>
      <c r="K10" s="31"/>
    </row>
    <row r="11" spans="1:11" ht="14.4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</row>
    <row r="12" spans="1:11" ht="14.4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</row>
    <row r="13" spans="1:11" ht="14.4" x14ac:dyDescent="0.3">
      <c r="A13" s="33"/>
      <c r="B13" s="34"/>
      <c r="C13" s="35"/>
      <c r="D13" s="36" t="s">
        <v>30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</row>
    <row r="14" spans="1:11" ht="15" thickBot="1" x14ac:dyDescent="0.35">
      <c r="A14" s="40">
        <f>A6</f>
        <v>1</v>
      </c>
      <c r="B14" s="41">
        <f>B6</f>
        <v>1</v>
      </c>
      <c r="C14" s="42" t="s">
        <v>31</v>
      </c>
      <c r="D14" s="32" t="s">
        <v>32</v>
      </c>
      <c r="E14" s="29" t="s">
        <v>33</v>
      </c>
      <c r="F14" s="30">
        <v>60</v>
      </c>
      <c r="G14" s="30">
        <v>0.85</v>
      </c>
      <c r="H14" s="30">
        <v>3.05</v>
      </c>
      <c r="I14" s="30">
        <v>5.41</v>
      </c>
      <c r="J14" s="30">
        <v>52.44</v>
      </c>
      <c r="K14" s="31">
        <v>43</v>
      </c>
    </row>
    <row r="15" spans="1:11" ht="14.4" x14ac:dyDescent="0.3">
      <c r="A15" s="25"/>
      <c r="B15" s="26"/>
      <c r="C15" s="27"/>
      <c r="D15" s="32" t="s">
        <v>34</v>
      </c>
      <c r="E15" s="22" t="s">
        <v>35</v>
      </c>
      <c r="F15" s="23">
        <v>200</v>
      </c>
      <c r="G15" s="23">
        <v>2.14</v>
      </c>
      <c r="H15" s="23">
        <v>2.2400000000000002</v>
      </c>
      <c r="I15" s="23">
        <v>13.71</v>
      </c>
      <c r="J15" s="23">
        <v>83.6</v>
      </c>
      <c r="K15" s="24">
        <v>204</v>
      </c>
    </row>
    <row r="16" spans="1:11" ht="14.4" x14ac:dyDescent="0.3">
      <c r="A16" s="25"/>
      <c r="B16" s="26"/>
      <c r="C16" s="27"/>
      <c r="D16" s="32" t="s">
        <v>36</v>
      </c>
      <c r="E16" s="29" t="s">
        <v>37</v>
      </c>
      <c r="F16" s="30">
        <v>100</v>
      </c>
      <c r="G16" s="30">
        <v>23.8</v>
      </c>
      <c r="H16" s="30">
        <v>19.52</v>
      </c>
      <c r="I16" s="30">
        <v>5.74</v>
      </c>
      <c r="J16" s="30">
        <v>203</v>
      </c>
      <c r="K16" s="31">
        <v>591</v>
      </c>
    </row>
    <row r="17" spans="1:11" ht="14.4" x14ac:dyDescent="0.3">
      <c r="A17" s="25"/>
      <c r="B17" s="26"/>
      <c r="C17" s="27"/>
      <c r="D17" s="32" t="s">
        <v>38</v>
      </c>
      <c r="E17" s="29" t="s">
        <v>39</v>
      </c>
      <c r="F17" s="30">
        <v>150</v>
      </c>
      <c r="G17" s="30">
        <v>5.52</v>
      </c>
      <c r="H17" s="30">
        <v>4.5199999999999996</v>
      </c>
      <c r="I17" s="30">
        <v>26.45</v>
      </c>
      <c r="J17" s="30">
        <v>168.45</v>
      </c>
      <c r="K17" s="31">
        <v>688</v>
      </c>
    </row>
    <row r="18" spans="1:11" ht="14.4" x14ac:dyDescent="0.3">
      <c r="A18" s="25"/>
      <c r="B18" s="26"/>
      <c r="C18" s="27"/>
      <c r="D18" s="32" t="s">
        <v>40</v>
      </c>
      <c r="E18" s="29" t="s">
        <v>41</v>
      </c>
      <c r="F18" s="30">
        <v>200</v>
      </c>
      <c r="G18" s="30">
        <v>0.2</v>
      </c>
      <c r="H18" s="30">
        <v>0</v>
      </c>
      <c r="I18" s="30">
        <v>14</v>
      </c>
      <c r="J18" s="30">
        <v>28</v>
      </c>
      <c r="K18" s="31">
        <v>943</v>
      </c>
    </row>
    <row r="19" spans="1:11" ht="14.4" x14ac:dyDescent="0.3">
      <c r="A19" s="25"/>
      <c r="B19" s="26"/>
      <c r="C19" s="27"/>
      <c r="D19" s="32" t="s">
        <v>42</v>
      </c>
      <c r="E19" s="29" t="s">
        <v>43</v>
      </c>
      <c r="F19" s="30">
        <v>30</v>
      </c>
      <c r="G19" s="30">
        <v>2.4</v>
      </c>
      <c r="H19" s="30">
        <v>0.9</v>
      </c>
      <c r="I19" s="30">
        <v>10.08</v>
      </c>
      <c r="J19" s="30">
        <v>80.2</v>
      </c>
      <c r="K19" s="31">
        <v>480</v>
      </c>
    </row>
    <row r="20" spans="1:11" ht="14.4" x14ac:dyDescent="0.3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</row>
    <row r="21" spans="1:11" ht="14.4" x14ac:dyDescent="0.3">
      <c r="A21" s="25"/>
      <c r="B21" s="26"/>
      <c r="C21" s="27"/>
      <c r="D21" s="28"/>
      <c r="E21" s="29" t="s">
        <v>45</v>
      </c>
      <c r="F21" s="30">
        <v>40</v>
      </c>
      <c r="G21" s="30">
        <v>2.91</v>
      </c>
      <c r="H21" s="30">
        <v>4.71</v>
      </c>
      <c r="I21" s="30">
        <v>24.53</v>
      </c>
      <c r="J21" s="30">
        <v>118.8</v>
      </c>
      <c r="K21" s="31">
        <v>847</v>
      </c>
    </row>
    <row r="22" spans="1:11" ht="14.4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</row>
    <row r="23" spans="1:11" ht="14.4" x14ac:dyDescent="0.3">
      <c r="A23" s="33"/>
      <c r="B23" s="34"/>
      <c r="C23" s="35"/>
      <c r="D23" s="36" t="s">
        <v>30</v>
      </c>
      <c r="E23" s="37"/>
      <c r="F23" s="38">
        <f>SUM(F14:F22)</f>
        <v>780</v>
      </c>
      <c r="G23" s="38">
        <f t="shared" ref="G23:J23" si="1">SUM(G14:G22)</f>
        <v>37.820000000000007</v>
      </c>
      <c r="H23" s="38">
        <f t="shared" si="1"/>
        <v>34.94</v>
      </c>
      <c r="I23" s="38">
        <f t="shared" si="1"/>
        <v>99.92</v>
      </c>
      <c r="J23" s="38">
        <f t="shared" si="1"/>
        <v>734.49</v>
      </c>
      <c r="K23" s="39"/>
    </row>
    <row r="24" spans="1:11" ht="15" thickBot="1" x14ac:dyDescent="0.3">
      <c r="A24" s="43">
        <f>A6</f>
        <v>1</v>
      </c>
      <c r="B24" s="44">
        <f>B6</f>
        <v>1</v>
      </c>
      <c r="C24" s="45" t="s">
        <v>46</v>
      </c>
      <c r="D24" s="46"/>
      <c r="E24" s="47"/>
      <c r="F24" s="48">
        <f>F13+F23</f>
        <v>780</v>
      </c>
      <c r="G24" s="48">
        <f t="shared" ref="G24:J24" si="2">G13+G23</f>
        <v>37.820000000000007</v>
      </c>
      <c r="H24" s="48">
        <f t="shared" si="2"/>
        <v>34.94</v>
      </c>
      <c r="I24" s="48">
        <f t="shared" si="2"/>
        <v>99.92</v>
      </c>
      <c r="J24" s="48">
        <f t="shared" si="2"/>
        <v>734.49</v>
      </c>
      <c r="K24" s="48"/>
    </row>
    <row r="25" spans="1:11" ht="14.4" x14ac:dyDescent="0.3">
      <c r="A25" s="49">
        <v>1</v>
      </c>
      <c r="B25" s="26">
        <v>2</v>
      </c>
      <c r="C25" s="20" t="s">
        <v>25</v>
      </c>
      <c r="D25" s="21" t="s">
        <v>26</v>
      </c>
      <c r="E25" s="22"/>
      <c r="F25" s="23"/>
      <c r="G25" s="23"/>
      <c r="H25" s="23"/>
      <c r="I25" s="23"/>
      <c r="J25" s="23"/>
      <c r="K25" s="24"/>
    </row>
    <row r="26" spans="1:11" ht="14.4" x14ac:dyDescent="0.3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</row>
    <row r="27" spans="1:11" ht="14.4" x14ac:dyDescent="0.3">
      <c r="A27" s="49"/>
      <c r="B27" s="26"/>
      <c r="C27" s="27"/>
      <c r="D27" s="32" t="s">
        <v>27</v>
      </c>
      <c r="E27" s="29"/>
      <c r="F27" s="30"/>
      <c r="G27" s="30"/>
      <c r="H27" s="30"/>
      <c r="I27" s="30"/>
      <c r="J27" s="30"/>
      <c r="K27" s="31"/>
    </row>
    <row r="28" spans="1:11" ht="14.4" x14ac:dyDescent="0.3">
      <c r="A28" s="49"/>
      <c r="B28" s="26"/>
      <c r="C28" s="27"/>
      <c r="D28" s="32" t="s">
        <v>28</v>
      </c>
      <c r="E28" s="29"/>
      <c r="F28" s="30"/>
      <c r="G28" s="30"/>
      <c r="H28" s="30"/>
      <c r="I28" s="30"/>
      <c r="J28" s="30"/>
      <c r="K28" s="31"/>
    </row>
    <row r="29" spans="1:11" ht="14.4" x14ac:dyDescent="0.3">
      <c r="A29" s="49"/>
      <c r="B29" s="26"/>
      <c r="C29" s="27"/>
      <c r="D29" s="32" t="s">
        <v>29</v>
      </c>
      <c r="E29" s="29"/>
      <c r="F29" s="30"/>
      <c r="G29" s="30"/>
      <c r="H29" s="30"/>
      <c r="I29" s="30"/>
      <c r="J29" s="30"/>
      <c r="K29" s="31"/>
    </row>
    <row r="30" spans="1:11" ht="14.4" x14ac:dyDescent="0.3">
      <c r="A30" s="49"/>
      <c r="B30" s="26"/>
      <c r="C30" s="27"/>
      <c r="D30" s="28"/>
      <c r="E30" s="29"/>
      <c r="F30" s="30"/>
      <c r="G30" s="30"/>
      <c r="H30" s="30"/>
      <c r="I30" s="30"/>
      <c r="J30" s="30"/>
      <c r="K30" s="31"/>
    </row>
    <row r="31" spans="1:11" ht="14.4" x14ac:dyDescent="0.3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</row>
    <row r="32" spans="1:11" ht="14.4" x14ac:dyDescent="0.3">
      <c r="A32" s="50"/>
      <c r="B32" s="34"/>
      <c r="C32" s="35"/>
      <c r="D32" s="36" t="s">
        <v>30</v>
      </c>
      <c r="E32" s="37"/>
      <c r="F32" s="38">
        <f>SUM(F25:F31)</f>
        <v>0</v>
      </c>
      <c r="G32" s="38">
        <f t="shared" ref="G32:J32" si="3">SUM(G25:G31)</f>
        <v>0</v>
      </c>
      <c r="H32" s="38">
        <f t="shared" si="3"/>
        <v>0</v>
      </c>
      <c r="I32" s="38">
        <f t="shared" si="3"/>
        <v>0</v>
      </c>
      <c r="J32" s="38">
        <f t="shared" si="3"/>
        <v>0</v>
      </c>
      <c r="K32" s="39"/>
    </row>
    <row r="33" spans="1:11" ht="14.4" x14ac:dyDescent="0.3">
      <c r="A33" s="41">
        <f>A25</f>
        <v>1</v>
      </c>
      <c r="B33" s="41">
        <f>B25</f>
        <v>2</v>
      </c>
      <c r="C33" s="42" t="s">
        <v>31</v>
      </c>
      <c r="D33" s="32" t="s">
        <v>32</v>
      </c>
      <c r="E33" s="29" t="s">
        <v>47</v>
      </c>
      <c r="F33" s="30">
        <v>60</v>
      </c>
      <c r="G33" s="30">
        <v>0.86</v>
      </c>
      <c r="H33" s="30">
        <v>3.65</v>
      </c>
      <c r="I33" s="30">
        <v>5.0199999999999996</v>
      </c>
      <c r="J33" s="30">
        <v>56.34</v>
      </c>
      <c r="K33" s="31">
        <v>33</v>
      </c>
    </row>
    <row r="34" spans="1:11" ht="14.4" x14ac:dyDescent="0.3">
      <c r="A34" s="49"/>
      <c r="B34" s="26"/>
      <c r="C34" s="27"/>
      <c r="D34" s="32" t="s">
        <v>34</v>
      </c>
      <c r="E34" s="29" t="s">
        <v>48</v>
      </c>
      <c r="F34" s="30">
        <v>200</v>
      </c>
      <c r="G34" s="30">
        <v>2.15</v>
      </c>
      <c r="H34" s="30">
        <v>2.27</v>
      </c>
      <c r="I34" s="30">
        <v>13.71</v>
      </c>
      <c r="J34" s="30">
        <v>83.8</v>
      </c>
      <c r="K34" s="31">
        <v>208</v>
      </c>
    </row>
    <row r="35" spans="1:11" ht="14.4" x14ac:dyDescent="0.3">
      <c r="A35" s="49"/>
      <c r="B35" s="26"/>
      <c r="C35" s="27"/>
      <c r="D35" s="32" t="s">
        <v>36</v>
      </c>
      <c r="E35" s="29" t="s">
        <v>49</v>
      </c>
      <c r="F35" s="30">
        <v>150</v>
      </c>
      <c r="G35" s="30">
        <v>17.21</v>
      </c>
      <c r="H35" s="30">
        <v>4.67</v>
      </c>
      <c r="I35" s="30">
        <v>13.72</v>
      </c>
      <c r="J35" s="30">
        <v>165.63</v>
      </c>
      <c r="K35" s="31">
        <v>436</v>
      </c>
    </row>
    <row r="36" spans="1:11" ht="14.4" x14ac:dyDescent="0.3">
      <c r="A36" s="49"/>
      <c r="B36" s="26"/>
      <c r="C36" s="27"/>
      <c r="D36" s="32" t="s">
        <v>38</v>
      </c>
      <c r="E36" s="29"/>
      <c r="F36" s="30"/>
      <c r="G36" s="30"/>
      <c r="H36" s="30"/>
      <c r="I36" s="30"/>
      <c r="J36" s="30"/>
      <c r="K36" s="31"/>
    </row>
    <row r="37" spans="1:11" ht="14.4" x14ac:dyDescent="0.3">
      <c r="A37" s="49"/>
      <c r="B37" s="26"/>
      <c r="C37" s="27"/>
      <c r="D37" s="32" t="s">
        <v>40</v>
      </c>
      <c r="E37" s="29" t="s">
        <v>50</v>
      </c>
      <c r="F37" s="30">
        <v>200</v>
      </c>
      <c r="G37" s="30">
        <v>1.7999999999999999E-2</v>
      </c>
      <c r="H37" s="30">
        <v>0.02</v>
      </c>
      <c r="I37" s="30">
        <v>27.46</v>
      </c>
      <c r="J37" s="30">
        <v>94.58</v>
      </c>
      <c r="K37" s="31">
        <v>95</v>
      </c>
    </row>
    <row r="38" spans="1:11" ht="14.4" x14ac:dyDescent="0.3">
      <c r="A38" s="49"/>
      <c r="B38" s="26"/>
      <c r="C38" s="27"/>
      <c r="D38" s="32" t="s">
        <v>42</v>
      </c>
      <c r="E38" s="29" t="s">
        <v>43</v>
      </c>
      <c r="F38" s="30">
        <v>30</v>
      </c>
      <c r="G38" s="30">
        <v>2.4</v>
      </c>
      <c r="H38" s="30">
        <v>0.9</v>
      </c>
      <c r="I38" s="30">
        <v>10.08</v>
      </c>
      <c r="J38" s="30">
        <v>80.2</v>
      </c>
      <c r="K38" s="31">
        <v>480</v>
      </c>
    </row>
    <row r="39" spans="1:11" ht="14.4" x14ac:dyDescent="0.3">
      <c r="A39" s="49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</row>
    <row r="40" spans="1:11" ht="14.4" x14ac:dyDescent="0.3">
      <c r="A40" s="49"/>
      <c r="B40" s="26"/>
      <c r="C40" s="27"/>
      <c r="D40" s="28"/>
      <c r="E40" s="29" t="s">
        <v>45</v>
      </c>
      <c r="F40" s="30">
        <v>70</v>
      </c>
      <c r="G40" s="30">
        <v>5.09</v>
      </c>
      <c r="H40" s="30">
        <v>8.24</v>
      </c>
      <c r="I40" s="30">
        <v>42.93</v>
      </c>
      <c r="J40" s="30">
        <v>207.9</v>
      </c>
      <c r="K40" s="31">
        <v>847</v>
      </c>
    </row>
    <row r="41" spans="1:11" ht="14.4" x14ac:dyDescent="0.3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</row>
    <row r="42" spans="1:11" ht="14.4" x14ac:dyDescent="0.3">
      <c r="A42" s="50"/>
      <c r="B42" s="34"/>
      <c r="C42" s="35"/>
      <c r="D42" s="36" t="s">
        <v>30</v>
      </c>
      <c r="E42" s="37"/>
      <c r="F42" s="38">
        <f>SUM(F33:F41)</f>
        <v>710</v>
      </c>
      <c r="G42" s="38">
        <f t="shared" ref="G42:J42" si="4">SUM(G33:G41)</f>
        <v>27.727999999999998</v>
      </c>
      <c r="H42" s="38">
        <f t="shared" si="4"/>
        <v>19.75</v>
      </c>
      <c r="I42" s="38">
        <f t="shared" si="4"/>
        <v>112.92000000000002</v>
      </c>
      <c r="J42" s="38">
        <f t="shared" si="4"/>
        <v>688.44999999999993</v>
      </c>
      <c r="K42" s="39"/>
    </row>
    <row r="43" spans="1:11" ht="15.75" customHeight="1" thickBot="1" x14ac:dyDescent="0.3">
      <c r="A43" s="51">
        <f>A25</f>
        <v>1</v>
      </c>
      <c r="B43" s="51">
        <f>B25</f>
        <v>2</v>
      </c>
      <c r="C43" s="45" t="s">
        <v>46</v>
      </c>
      <c r="D43" s="46"/>
      <c r="E43" s="47"/>
      <c r="F43" s="48">
        <f>F32+F42</f>
        <v>710</v>
      </c>
      <c r="G43" s="48">
        <f t="shared" ref="G43:J43" si="5">G32+G42</f>
        <v>27.727999999999998</v>
      </c>
      <c r="H43" s="48">
        <f t="shared" si="5"/>
        <v>19.75</v>
      </c>
      <c r="I43" s="48">
        <f t="shared" si="5"/>
        <v>112.92000000000002</v>
      </c>
      <c r="J43" s="48">
        <f t="shared" si="5"/>
        <v>688.44999999999993</v>
      </c>
      <c r="K43" s="48"/>
    </row>
    <row r="44" spans="1:11" ht="14.4" x14ac:dyDescent="0.3">
      <c r="A44" s="18">
        <v>1</v>
      </c>
      <c r="B44" s="19">
        <v>3</v>
      </c>
      <c r="C44" s="20" t="s">
        <v>25</v>
      </c>
      <c r="D44" s="21" t="s">
        <v>26</v>
      </c>
      <c r="E44" s="22"/>
      <c r="F44" s="23"/>
      <c r="G44" s="23"/>
      <c r="H44" s="23"/>
      <c r="I44" s="23"/>
      <c r="J44" s="23"/>
      <c r="K44" s="24"/>
    </row>
    <row r="45" spans="1:11" ht="14.4" x14ac:dyDescent="0.3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</row>
    <row r="46" spans="1:11" ht="14.4" x14ac:dyDescent="0.3">
      <c r="A46" s="25"/>
      <c r="B46" s="26"/>
      <c r="C46" s="27"/>
      <c r="D46" s="32" t="s">
        <v>27</v>
      </c>
      <c r="E46" s="29"/>
      <c r="F46" s="30"/>
      <c r="G46" s="30"/>
      <c r="H46" s="30"/>
      <c r="I46" s="30"/>
      <c r="J46" s="30"/>
      <c r="K46" s="31"/>
    </row>
    <row r="47" spans="1:11" ht="14.4" x14ac:dyDescent="0.3">
      <c r="A47" s="25"/>
      <c r="B47" s="26"/>
      <c r="C47" s="27"/>
      <c r="D47" s="32" t="s">
        <v>28</v>
      </c>
      <c r="E47" s="29"/>
      <c r="F47" s="30"/>
      <c r="G47" s="30"/>
      <c r="H47" s="30"/>
      <c r="I47" s="30"/>
      <c r="J47" s="30"/>
      <c r="K47" s="31"/>
    </row>
    <row r="48" spans="1:11" ht="14.4" x14ac:dyDescent="0.3">
      <c r="A48" s="25"/>
      <c r="B48" s="26"/>
      <c r="C48" s="27"/>
      <c r="D48" s="32" t="s">
        <v>29</v>
      </c>
      <c r="E48" s="29"/>
      <c r="F48" s="30"/>
      <c r="G48" s="30"/>
      <c r="H48" s="30"/>
      <c r="I48" s="30"/>
      <c r="J48" s="30"/>
      <c r="K48" s="31"/>
    </row>
    <row r="49" spans="1:11" ht="14.4" x14ac:dyDescent="0.3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</row>
    <row r="50" spans="1:11" ht="14.4" x14ac:dyDescent="0.3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</row>
    <row r="51" spans="1:11" ht="14.4" x14ac:dyDescent="0.3">
      <c r="A51" s="33"/>
      <c r="B51" s="34"/>
      <c r="C51" s="35"/>
      <c r="D51" s="36" t="s">
        <v>30</v>
      </c>
      <c r="E51" s="37"/>
      <c r="F51" s="38">
        <f>SUM(F44:F50)</f>
        <v>0</v>
      </c>
      <c r="G51" s="38">
        <f t="shared" ref="G51:J51" si="6">SUM(G44:G50)</f>
        <v>0</v>
      </c>
      <c r="H51" s="38">
        <f t="shared" si="6"/>
        <v>0</v>
      </c>
      <c r="I51" s="38">
        <f t="shared" si="6"/>
        <v>0</v>
      </c>
      <c r="J51" s="38">
        <f t="shared" si="6"/>
        <v>0</v>
      </c>
      <c r="K51" s="39"/>
    </row>
    <row r="52" spans="1:11" ht="14.4" x14ac:dyDescent="0.3">
      <c r="A52" s="40">
        <f>A44</f>
        <v>1</v>
      </c>
      <c r="B52" s="41">
        <f>B44</f>
        <v>3</v>
      </c>
      <c r="C52" s="42" t="s">
        <v>31</v>
      </c>
      <c r="D52" s="32" t="s">
        <v>32</v>
      </c>
      <c r="E52" s="29"/>
      <c r="F52" s="30"/>
      <c r="G52" s="30"/>
      <c r="H52" s="30"/>
      <c r="I52" s="30"/>
      <c r="J52" s="30"/>
      <c r="K52" s="31"/>
    </row>
    <row r="53" spans="1:11" ht="14.4" x14ac:dyDescent="0.3">
      <c r="A53" s="25"/>
      <c r="B53" s="26"/>
      <c r="C53" s="27"/>
      <c r="D53" s="32" t="s">
        <v>34</v>
      </c>
      <c r="E53" s="29" t="s">
        <v>51</v>
      </c>
      <c r="F53" s="30">
        <v>200</v>
      </c>
      <c r="G53" s="30">
        <v>1.4</v>
      </c>
      <c r="H53" s="30">
        <v>3.91</v>
      </c>
      <c r="I53" s="30">
        <v>6.79</v>
      </c>
      <c r="J53" s="30">
        <v>67.8</v>
      </c>
      <c r="K53" s="31">
        <v>187</v>
      </c>
    </row>
    <row r="54" spans="1:11" ht="14.4" x14ac:dyDescent="0.3">
      <c r="A54" s="25"/>
      <c r="B54" s="26"/>
      <c r="C54" s="27"/>
      <c r="D54" s="32" t="s">
        <v>36</v>
      </c>
      <c r="E54" s="29" t="s">
        <v>52</v>
      </c>
      <c r="F54" s="30">
        <v>180</v>
      </c>
      <c r="G54" s="30">
        <v>33.64</v>
      </c>
      <c r="H54" s="30">
        <v>22.81</v>
      </c>
      <c r="I54" s="30">
        <v>20.52</v>
      </c>
      <c r="J54" s="30">
        <v>421.2</v>
      </c>
      <c r="K54" s="31">
        <v>463</v>
      </c>
    </row>
    <row r="55" spans="1:11" ht="14.4" x14ac:dyDescent="0.3">
      <c r="A55" s="25"/>
      <c r="B55" s="26"/>
      <c r="C55" s="27"/>
      <c r="D55" s="32" t="s">
        <v>38</v>
      </c>
      <c r="E55" s="29"/>
      <c r="F55" s="30"/>
      <c r="G55" s="30"/>
      <c r="H55" s="30"/>
      <c r="I55" s="30"/>
      <c r="J55" s="30"/>
      <c r="K55" s="31"/>
    </row>
    <row r="56" spans="1:11" ht="14.4" x14ac:dyDescent="0.3">
      <c r="A56" s="25"/>
      <c r="B56" s="26"/>
      <c r="C56" s="27"/>
      <c r="D56" s="32" t="s">
        <v>40</v>
      </c>
      <c r="E56" s="29" t="s">
        <v>53</v>
      </c>
      <c r="F56" s="30">
        <v>200</v>
      </c>
      <c r="G56" s="30">
        <v>3.52</v>
      </c>
      <c r="H56" s="30">
        <v>3.72</v>
      </c>
      <c r="I56" s="30">
        <v>25.49</v>
      </c>
      <c r="J56" s="30">
        <v>145.19999999999999</v>
      </c>
      <c r="K56" s="31">
        <v>959</v>
      </c>
    </row>
    <row r="57" spans="1:11" ht="14.4" x14ac:dyDescent="0.3">
      <c r="A57" s="25"/>
      <c r="B57" s="26"/>
      <c r="C57" s="27"/>
      <c r="D57" s="32" t="s">
        <v>42</v>
      </c>
      <c r="E57" s="29" t="s">
        <v>43</v>
      </c>
      <c r="F57" s="30">
        <v>30</v>
      </c>
      <c r="G57" s="30">
        <v>2.4</v>
      </c>
      <c r="H57" s="30">
        <v>0.9</v>
      </c>
      <c r="I57" s="30">
        <v>10.08</v>
      </c>
      <c r="J57" s="30">
        <v>80.2</v>
      </c>
      <c r="K57" s="31">
        <v>480</v>
      </c>
    </row>
    <row r="58" spans="1:11" ht="14.4" x14ac:dyDescent="0.3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</row>
    <row r="59" spans="1:11" ht="14.4" x14ac:dyDescent="0.3">
      <c r="A59" s="25"/>
      <c r="B59" s="26"/>
      <c r="C59" s="27"/>
      <c r="D59" s="28"/>
      <c r="E59" s="29" t="s">
        <v>45</v>
      </c>
      <c r="F59" s="30">
        <v>90</v>
      </c>
      <c r="G59" s="30">
        <v>5.84</v>
      </c>
      <c r="H59" s="30">
        <v>9.43</v>
      </c>
      <c r="I59" s="30">
        <v>49.06</v>
      </c>
      <c r="J59" s="30">
        <v>237.6</v>
      </c>
      <c r="K59" s="31">
        <v>847</v>
      </c>
    </row>
    <row r="60" spans="1:11" ht="14.4" x14ac:dyDescent="0.3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</row>
    <row r="61" spans="1:11" ht="14.4" x14ac:dyDescent="0.3">
      <c r="A61" s="33"/>
      <c r="B61" s="34"/>
      <c r="C61" s="35"/>
      <c r="D61" s="36" t="s">
        <v>30</v>
      </c>
      <c r="E61" s="37"/>
      <c r="F61" s="38">
        <f>SUM(F52:F60)</f>
        <v>700</v>
      </c>
      <c r="G61" s="38">
        <f t="shared" ref="G61:J61" si="7">SUM(G52:G60)</f>
        <v>46.8</v>
      </c>
      <c r="H61" s="38">
        <f t="shared" si="7"/>
        <v>40.769999999999996</v>
      </c>
      <c r="I61" s="38">
        <f t="shared" si="7"/>
        <v>111.94</v>
      </c>
      <c r="J61" s="38">
        <f t="shared" si="7"/>
        <v>952.00000000000011</v>
      </c>
      <c r="K61" s="39"/>
    </row>
    <row r="62" spans="1:11" ht="15.75" customHeight="1" thickBot="1" x14ac:dyDescent="0.3">
      <c r="A62" s="43">
        <f>A44</f>
        <v>1</v>
      </c>
      <c r="B62" s="44">
        <f>B44</f>
        <v>3</v>
      </c>
      <c r="C62" s="45" t="s">
        <v>46</v>
      </c>
      <c r="D62" s="46"/>
      <c r="E62" s="47"/>
      <c r="F62" s="48">
        <f>F51+F61</f>
        <v>700</v>
      </c>
      <c r="G62" s="48">
        <f t="shared" ref="G62:J62" si="8">G51+G61</f>
        <v>46.8</v>
      </c>
      <c r="H62" s="48">
        <f t="shared" si="8"/>
        <v>40.769999999999996</v>
      </c>
      <c r="I62" s="48">
        <f t="shared" si="8"/>
        <v>111.94</v>
      </c>
      <c r="J62" s="48">
        <f t="shared" si="8"/>
        <v>952.00000000000011</v>
      </c>
      <c r="K62" s="48"/>
    </row>
    <row r="63" spans="1:11" ht="14.4" x14ac:dyDescent="0.3">
      <c r="A63" s="18">
        <v>1</v>
      </c>
      <c r="B63" s="19">
        <v>4</v>
      </c>
      <c r="C63" s="20" t="s">
        <v>25</v>
      </c>
      <c r="D63" s="21" t="s">
        <v>26</v>
      </c>
      <c r="E63" s="22"/>
      <c r="F63" s="23"/>
      <c r="G63" s="23"/>
      <c r="H63" s="23"/>
      <c r="I63" s="23"/>
      <c r="J63" s="23"/>
      <c r="K63" s="24"/>
    </row>
    <row r="64" spans="1:11" ht="14.4" x14ac:dyDescent="0.3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</row>
    <row r="65" spans="1:11" ht="14.4" x14ac:dyDescent="0.3">
      <c r="A65" s="25"/>
      <c r="B65" s="26"/>
      <c r="C65" s="27"/>
      <c r="D65" s="32" t="s">
        <v>27</v>
      </c>
      <c r="E65" s="29"/>
      <c r="F65" s="30"/>
      <c r="G65" s="30"/>
      <c r="H65" s="30"/>
      <c r="I65" s="30"/>
      <c r="J65" s="30"/>
      <c r="K65" s="31"/>
    </row>
    <row r="66" spans="1:11" ht="14.4" x14ac:dyDescent="0.3">
      <c r="A66" s="25"/>
      <c r="B66" s="26"/>
      <c r="C66" s="27"/>
      <c r="D66" s="32" t="s">
        <v>28</v>
      </c>
      <c r="E66" s="29"/>
      <c r="F66" s="30"/>
      <c r="G66" s="30"/>
      <c r="H66" s="30"/>
      <c r="I66" s="30"/>
      <c r="J66" s="30"/>
      <c r="K66" s="31"/>
    </row>
    <row r="67" spans="1:11" ht="14.4" x14ac:dyDescent="0.3">
      <c r="A67" s="25"/>
      <c r="B67" s="26"/>
      <c r="C67" s="27"/>
      <c r="D67" s="32" t="s">
        <v>29</v>
      </c>
      <c r="E67" s="29"/>
      <c r="F67" s="30"/>
      <c r="G67" s="30"/>
      <c r="H67" s="30"/>
      <c r="I67" s="30"/>
      <c r="J67" s="30"/>
      <c r="K67" s="31"/>
    </row>
    <row r="68" spans="1:11" ht="14.4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</row>
    <row r="69" spans="1:11" ht="14.4" x14ac:dyDescent="0.3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</row>
    <row r="70" spans="1:11" ht="14.4" x14ac:dyDescent="0.3">
      <c r="A70" s="33"/>
      <c r="B70" s="34"/>
      <c r="C70" s="35"/>
      <c r="D70" s="36" t="s">
        <v>30</v>
      </c>
      <c r="E70" s="37"/>
      <c r="F70" s="38">
        <f>SUM(F63:F69)</f>
        <v>0</v>
      </c>
      <c r="G70" s="38">
        <f t="shared" ref="G70:J70" si="9">SUM(G63:G69)</f>
        <v>0</v>
      </c>
      <c r="H70" s="38">
        <f t="shared" si="9"/>
        <v>0</v>
      </c>
      <c r="I70" s="38">
        <f t="shared" si="9"/>
        <v>0</v>
      </c>
      <c r="J70" s="38">
        <f t="shared" si="9"/>
        <v>0</v>
      </c>
      <c r="K70" s="39"/>
    </row>
    <row r="71" spans="1:11" ht="14.4" x14ac:dyDescent="0.3">
      <c r="A71" s="40">
        <f>A63</f>
        <v>1</v>
      </c>
      <c r="B71" s="41">
        <f>B63</f>
        <v>4</v>
      </c>
      <c r="C71" s="42" t="s">
        <v>31</v>
      </c>
      <c r="D71" s="32" t="s">
        <v>32</v>
      </c>
      <c r="E71" s="29" t="s">
        <v>33</v>
      </c>
      <c r="F71" s="30">
        <v>60</v>
      </c>
      <c r="G71" s="30">
        <v>0.85</v>
      </c>
      <c r="H71" s="30">
        <v>3.05</v>
      </c>
      <c r="I71" s="30">
        <v>5.41</v>
      </c>
      <c r="J71" s="30">
        <v>52.44</v>
      </c>
      <c r="K71" s="31">
        <v>43</v>
      </c>
    </row>
    <row r="72" spans="1:11" ht="14.4" x14ac:dyDescent="0.3">
      <c r="A72" s="25"/>
      <c r="B72" s="26"/>
      <c r="C72" s="27"/>
      <c r="D72" s="32" t="s">
        <v>34</v>
      </c>
      <c r="E72" s="29" t="s">
        <v>54</v>
      </c>
      <c r="F72" s="30">
        <v>200</v>
      </c>
      <c r="G72" s="30">
        <v>4.3899999999999997</v>
      </c>
      <c r="H72" s="30">
        <v>4.22</v>
      </c>
      <c r="I72" s="30">
        <v>13.06</v>
      </c>
      <c r="J72" s="30">
        <v>107.8</v>
      </c>
      <c r="K72" s="31">
        <v>206</v>
      </c>
    </row>
    <row r="73" spans="1:11" ht="14.4" x14ac:dyDescent="0.3">
      <c r="A73" s="25"/>
      <c r="B73" s="26"/>
      <c r="C73" s="27"/>
      <c r="D73" s="32" t="s">
        <v>36</v>
      </c>
      <c r="E73" s="29" t="s">
        <v>55</v>
      </c>
      <c r="F73" s="30">
        <v>90</v>
      </c>
      <c r="G73" s="30">
        <v>13.71</v>
      </c>
      <c r="H73" s="30">
        <v>15</v>
      </c>
      <c r="I73" s="30">
        <v>0.43</v>
      </c>
      <c r="J73" s="30">
        <v>245.71</v>
      </c>
      <c r="K73" s="31">
        <v>637</v>
      </c>
    </row>
    <row r="74" spans="1:11" ht="14.4" x14ac:dyDescent="0.3">
      <c r="A74" s="25"/>
      <c r="B74" s="26"/>
      <c r="C74" s="27"/>
      <c r="D74" s="32" t="s">
        <v>38</v>
      </c>
      <c r="E74" s="29" t="s">
        <v>56</v>
      </c>
      <c r="F74" s="30">
        <v>150</v>
      </c>
      <c r="G74" s="30">
        <v>3.45</v>
      </c>
      <c r="H74" s="30">
        <v>3.43</v>
      </c>
      <c r="I74" s="30">
        <v>32.03</v>
      </c>
      <c r="J74" s="30">
        <v>164.5</v>
      </c>
      <c r="K74" s="31">
        <v>353</v>
      </c>
    </row>
    <row r="75" spans="1:11" ht="14.4" x14ac:dyDescent="0.3">
      <c r="A75" s="25"/>
      <c r="B75" s="26"/>
      <c r="C75" s="27"/>
      <c r="D75" s="32" t="s">
        <v>40</v>
      </c>
      <c r="E75" s="29" t="s">
        <v>57</v>
      </c>
      <c r="F75" s="30">
        <v>200</v>
      </c>
      <c r="G75" s="30">
        <v>0.6</v>
      </c>
      <c r="H75" s="30">
        <v>0</v>
      </c>
      <c r="I75" s="30">
        <v>12.4</v>
      </c>
      <c r="J75" s="30">
        <v>76</v>
      </c>
      <c r="K75" s="31">
        <v>951</v>
      </c>
    </row>
    <row r="76" spans="1:11" ht="14.4" x14ac:dyDescent="0.3">
      <c r="A76" s="25"/>
      <c r="B76" s="26"/>
      <c r="C76" s="27"/>
      <c r="D76" s="32" t="s">
        <v>42</v>
      </c>
      <c r="E76" s="29" t="s">
        <v>43</v>
      </c>
      <c r="F76" s="30">
        <v>30</v>
      </c>
      <c r="G76" s="30">
        <v>2.4</v>
      </c>
      <c r="H76" s="30">
        <v>0.9</v>
      </c>
      <c r="I76" s="30">
        <v>10.08</v>
      </c>
      <c r="J76" s="30">
        <v>80.2</v>
      </c>
      <c r="K76" s="31">
        <v>480</v>
      </c>
    </row>
    <row r="77" spans="1:11" ht="14.4" x14ac:dyDescent="0.3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</row>
    <row r="78" spans="1:11" ht="14.4" x14ac:dyDescent="0.3">
      <c r="A78" s="25"/>
      <c r="B78" s="26"/>
      <c r="C78" s="27"/>
      <c r="D78" s="28"/>
      <c r="E78" s="29" t="s">
        <v>45</v>
      </c>
      <c r="F78" s="30">
        <v>20</v>
      </c>
      <c r="G78" s="30">
        <v>1.45</v>
      </c>
      <c r="H78" s="30">
        <v>2.35</v>
      </c>
      <c r="I78" s="30">
        <v>12.26</v>
      </c>
      <c r="J78" s="30">
        <v>59.4</v>
      </c>
      <c r="K78" s="31">
        <v>847</v>
      </c>
    </row>
    <row r="79" spans="1:11" ht="14.4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</row>
    <row r="80" spans="1:11" ht="14.4" x14ac:dyDescent="0.3">
      <c r="A80" s="33"/>
      <c r="B80" s="34"/>
      <c r="C80" s="35"/>
      <c r="D80" s="36" t="s">
        <v>30</v>
      </c>
      <c r="E80" s="37"/>
      <c r="F80" s="38">
        <f>SUM(F71:F79)</f>
        <v>750</v>
      </c>
      <c r="G80" s="38">
        <f t="shared" ref="G80:J80" si="10">SUM(G71:G79)</f>
        <v>26.849999999999998</v>
      </c>
      <c r="H80" s="38">
        <f t="shared" si="10"/>
        <v>28.95</v>
      </c>
      <c r="I80" s="38">
        <f t="shared" si="10"/>
        <v>85.67</v>
      </c>
      <c r="J80" s="38">
        <f t="shared" si="10"/>
        <v>786.05000000000007</v>
      </c>
      <c r="K80" s="39"/>
    </row>
    <row r="81" spans="1:11" ht="15.75" customHeight="1" thickBot="1" x14ac:dyDescent="0.3">
      <c r="A81" s="43">
        <f>A63</f>
        <v>1</v>
      </c>
      <c r="B81" s="44">
        <f>B63</f>
        <v>4</v>
      </c>
      <c r="C81" s="45" t="s">
        <v>46</v>
      </c>
      <c r="D81" s="46"/>
      <c r="E81" s="47"/>
      <c r="F81" s="48">
        <f>F70+F80</f>
        <v>750</v>
      </c>
      <c r="G81" s="48">
        <f t="shared" ref="G81:J81" si="11">G70+G80</f>
        <v>26.849999999999998</v>
      </c>
      <c r="H81" s="48">
        <f t="shared" si="11"/>
        <v>28.95</v>
      </c>
      <c r="I81" s="48">
        <f t="shared" si="11"/>
        <v>85.67</v>
      </c>
      <c r="J81" s="48">
        <f t="shared" si="11"/>
        <v>786.05000000000007</v>
      </c>
      <c r="K81" s="48"/>
    </row>
    <row r="82" spans="1:11" ht="14.4" x14ac:dyDescent="0.3">
      <c r="A82" s="18">
        <v>1</v>
      </c>
      <c r="B82" s="19">
        <v>5</v>
      </c>
      <c r="C82" s="20" t="s">
        <v>25</v>
      </c>
      <c r="D82" s="21" t="s">
        <v>26</v>
      </c>
      <c r="E82" s="22"/>
      <c r="F82" s="23"/>
      <c r="G82" s="23"/>
      <c r="H82" s="23"/>
      <c r="I82" s="23"/>
      <c r="J82" s="23"/>
      <c r="K82" s="24"/>
    </row>
    <row r="83" spans="1:11" ht="14.4" x14ac:dyDescent="0.3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</row>
    <row r="84" spans="1:11" ht="14.4" x14ac:dyDescent="0.3">
      <c r="A84" s="25"/>
      <c r="B84" s="26"/>
      <c r="C84" s="27"/>
      <c r="D84" s="32" t="s">
        <v>27</v>
      </c>
      <c r="E84" s="29"/>
      <c r="F84" s="30"/>
      <c r="G84" s="30"/>
      <c r="H84" s="30"/>
      <c r="I84" s="30"/>
      <c r="J84" s="30"/>
      <c r="K84" s="31"/>
    </row>
    <row r="85" spans="1:11" ht="14.4" x14ac:dyDescent="0.3">
      <c r="A85" s="25"/>
      <c r="B85" s="26"/>
      <c r="C85" s="27"/>
      <c r="D85" s="32" t="s">
        <v>28</v>
      </c>
      <c r="E85" s="29"/>
      <c r="F85" s="30"/>
      <c r="G85" s="30"/>
      <c r="H85" s="30"/>
      <c r="I85" s="30"/>
      <c r="J85" s="30"/>
      <c r="K85" s="31"/>
    </row>
    <row r="86" spans="1:11" ht="14.4" x14ac:dyDescent="0.3">
      <c r="A86" s="25"/>
      <c r="B86" s="26"/>
      <c r="C86" s="27"/>
      <c r="D86" s="32" t="s">
        <v>29</v>
      </c>
      <c r="E86" s="29"/>
      <c r="F86" s="30"/>
      <c r="G86" s="30"/>
      <c r="H86" s="30"/>
      <c r="I86" s="30"/>
      <c r="J86" s="30"/>
      <c r="K86" s="31"/>
    </row>
    <row r="87" spans="1:11" ht="14.4" x14ac:dyDescent="0.3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</row>
    <row r="88" spans="1:11" ht="14.4" x14ac:dyDescent="0.3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</row>
    <row r="89" spans="1:11" ht="14.4" x14ac:dyDescent="0.3">
      <c r="A89" s="33"/>
      <c r="B89" s="34"/>
      <c r="C89" s="35"/>
      <c r="D89" s="36" t="s">
        <v>30</v>
      </c>
      <c r="E89" s="37"/>
      <c r="F89" s="38">
        <f>SUM(F82:F88)</f>
        <v>0</v>
      </c>
      <c r="G89" s="38">
        <f t="shared" ref="G89:J89" si="12">SUM(G82:G88)</f>
        <v>0</v>
      </c>
      <c r="H89" s="38">
        <f t="shared" si="12"/>
        <v>0</v>
      </c>
      <c r="I89" s="38">
        <f t="shared" si="12"/>
        <v>0</v>
      </c>
      <c r="J89" s="38">
        <f t="shared" si="12"/>
        <v>0</v>
      </c>
      <c r="K89" s="39"/>
    </row>
    <row r="90" spans="1:11" ht="14.4" x14ac:dyDescent="0.3">
      <c r="A90" s="40">
        <f>A82</f>
        <v>1</v>
      </c>
      <c r="B90" s="41">
        <f>B82</f>
        <v>5</v>
      </c>
      <c r="C90" s="42" t="s">
        <v>31</v>
      </c>
      <c r="D90" s="32" t="s">
        <v>32</v>
      </c>
      <c r="E90" s="29"/>
      <c r="F90" s="30"/>
      <c r="G90" s="30"/>
      <c r="H90" s="30"/>
      <c r="I90" s="30"/>
      <c r="J90" s="30"/>
      <c r="K90" s="31"/>
    </row>
    <row r="91" spans="1:11" ht="14.4" x14ac:dyDescent="0.3">
      <c r="A91" s="25"/>
      <c r="B91" s="26"/>
      <c r="C91" s="27"/>
      <c r="D91" s="32" t="s">
        <v>34</v>
      </c>
      <c r="E91" s="29" t="s">
        <v>58</v>
      </c>
      <c r="F91" s="30">
        <v>200</v>
      </c>
      <c r="G91" s="30">
        <v>6.89</v>
      </c>
      <c r="H91" s="30">
        <v>6.72</v>
      </c>
      <c r="I91" s="30">
        <v>11.47</v>
      </c>
      <c r="J91" s="30">
        <v>133.80000000000001</v>
      </c>
      <c r="K91" s="31">
        <v>87</v>
      </c>
    </row>
    <row r="92" spans="1:11" ht="14.4" x14ac:dyDescent="0.3">
      <c r="A92" s="25"/>
      <c r="B92" s="26"/>
      <c r="C92" s="27"/>
      <c r="D92" s="32" t="s">
        <v>36</v>
      </c>
      <c r="E92" s="29" t="s">
        <v>59</v>
      </c>
      <c r="F92" s="30">
        <v>90</v>
      </c>
      <c r="G92" s="30">
        <v>12.44</v>
      </c>
      <c r="H92" s="30">
        <v>9.24</v>
      </c>
      <c r="I92" s="30">
        <v>12.56</v>
      </c>
      <c r="J92" s="30">
        <v>183</v>
      </c>
      <c r="K92" s="31">
        <v>608</v>
      </c>
    </row>
    <row r="93" spans="1:11" ht="14.4" x14ac:dyDescent="0.3">
      <c r="A93" s="25"/>
      <c r="B93" s="26"/>
      <c r="C93" s="27"/>
      <c r="D93" s="32" t="s">
        <v>38</v>
      </c>
      <c r="E93" s="29" t="s">
        <v>60</v>
      </c>
      <c r="F93" s="30">
        <v>210</v>
      </c>
      <c r="G93" s="30">
        <v>7.46</v>
      </c>
      <c r="H93" s="30">
        <v>5.61</v>
      </c>
      <c r="I93" s="30">
        <v>35.840000000000003</v>
      </c>
      <c r="J93" s="30">
        <v>230.45</v>
      </c>
      <c r="K93" s="31">
        <v>679</v>
      </c>
    </row>
    <row r="94" spans="1:11" ht="14.4" x14ac:dyDescent="0.3">
      <c r="A94" s="25"/>
      <c r="B94" s="26"/>
      <c r="C94" s="27"/>
      <c r="D94" s="32" t="s">
        <v>40</v>
      </c>
      <c r="E94" s="29" t="s">
        <v>61</v>
      </c>
      <c r="F94" s="30">
        <v>200</v>
      </c>
      <c r="G94" s="30">
        <v>0.3</v>
      </c>
      <c r="H94" s="30">
        <v>0</v>
      </c>
      <c r="I94" s="30">
        <v>6.7</v>
      </c>
      <c r="J94" s="30">
        <v>27.9</v>
      </c>
      <c r="K94" s="31" t="s">
        <v>62</v>
      </c>
    </row>
    <row r="95" spans="1:11" ht="14.4" x14ac:dyDescent="0.3">
      <c r="A95" s="25"/>
      <c r="B95" s="26"/>
      <c r="C95" s="27"/>
      <c r="D95" s="32" t="s">
        <v>42</v>
      </c>
      <c r="E95" s="29" t="s">
        <v>43</v>
      </c>
      <c r="F95" s="30">
        <v>30</v>
      </c>
      <c r="G95" s="30">
        <v>2.4</v>
      </c>
      <c r="H95" s="30">
        <v>0.9</v>
      </c>
      <c r="I95" s="30">
        <v>10.08</v>
      </c>
      <c r="J95" s="30">
        <v>80.2</v>
      </c>
      <c r="K95" s="31">
        <v>480</v>
      </c>
    </row>
    <row r="96" spans="1:11" ht="14.4" x14ac:dyDescent="0.3">
      <c r="A96" s="25"/>
      <c r="B96" s="26"/>
      <c r="C96" s="27"/>
      <c r="D96" s="32" t="s">
        <v>44</v>
      </c>
      <c r="E96" s="29" t="s">
        <v>63</v>
      </c>
      <c r="F96" s="30">
        <v>20</v>
      </c>
      <c r="G96" s="30">
        <v>1.4</v>
      </c>
      <c r="H96" s="30">
        <v>0.3</v>
      </c>
      <c r="I96" s="30">
        <v>8.5</v>
      </c>
      <c r="J96" s="30">
        <v>40.6</v>
      </c>
      <c r="K96" s="31">
        <v>481</v>
      </c>
    </row>
    <row r="97" spans="1:11" ht="14.4" x14ac:dyDescent="0.3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</row>
    <row r="98" spans="1:11" ht="14.4" x14ac:dyDescent="0.3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</row>
    <row r="99" spans="1:11" ht="14.4" x14ac:dyDescent="0.3">
      <c r="A99" s="33"/>
      <c r="B99" s="34"/>
      <c r="C99" s="35"/>
      <c r="D99" s="36" t="s">
        <v>30</v>
      </c>
      <c r="E99" s="37"/>
      <c r="F99" s="38">
        <f>SUM(F90:F98)</f>
        <v>750</v>
      </c>
      <c r="G99" s="38">
        <f t="shared" ref="G99:J99" si="13">SUM(G90:G98)</f>
        <v>30.889999999999997</v>
      </c>
      <c r="H99" s="38">
        <f t="shared" si="13"/>
        <v>22.77</v>
      </c>
      <c r="I99" s="38">
        <f t="shared" si="13"/>
        <v>85.15</v>
      </c>
      <c r="J99" s="38">
        <f t="shared" si="13"/>
        <v>695.95</v>
      </c>
      <c r="K99" s="39"/>
    </row>
    <row r="100" spans="1:11" ht="15.75" customHeight="1" thickBot="1" x14ac:dyDescent="0.3">
      <c r="A100" s="43">
        <f>A82</f>
        <v>1</v>
      </c>
      <c r="B100" s="44">
        <f>B82</f>
        <v>5</v>
      </c>
      <c r="C100" s="45" t="s">
        <v>46</v>
      </c>
      <c r="D100" s="46"/>
      <c r="E100" s="47"/>
      <c r="F100" s="48">
        <f>F89+F99</f>
        <v>750</v>
      </c>
      <c r="G100" s="48">
        <f t="shared" ref="G100:J100" si="14">G89+G99</f>
        <v>30.889999999999997</v>
      </c>
      <c r="H100" s="48">
        <f t="shared" si="14"/>
        <v>22.77</v>
      </c>
      <c r="I100" s="48">
        <f t="shared" si="14"/>
        <v>85.15</v>
      </c>
      <c r="J100" s="48">
        <f t="shared" si="14"/>
        <v>695.95</v>
      </c>
      <c r="K100" s="48"/>
    </row>
    <row r="101" spans="1:11" ht="14.4" x14ac:dyDescent="0.3">
      <c r="A101" s="18">
        <v>2</v>
      </c>
      <c r="B101" s="19">
        <v>1</v>
      </c>
      <c r="C101" s="20" t="s">
        <v>25</v>
      </c>
      <c r="D101" s="21" t="s">
        <v>26</v>
      </c>
      <c r="E101" s="22"/>
      <c r="F101" s="23"/>
      <c r="G101" s="23"/>
      <c r="H101" s="23"/>
      <c r="I101" s="23"/>
      <c r="J101" s="23"/>
      <c r="K101" s="24"/>
    </row>
    <row r="102" spans="1:11" ht="14.4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</row>
    <row r="103" spans="1:11" ht="14.4" x14ac:dyDescent="0.3">
      <c r="A103" s="25"/>
      <c r="B103" s="26"/>
      <c r="C103" s="27"/>
      <c r="D103" s="32" t="s">
        <v>27</v>
      </c>
      <c r="E103" s="29"/>
      <c r="F103" s="30"/>
      <c r="G103" s="30"/>
      <c r="H103" s="30"/>
      <c r="I103" s="30"/>
      <c r="J103" s="30"/>
      <c r="K103" s="31"/>
    </row>
    <row r="104" spans="1:11" ht="14.4" x14ac:dyDescent="0.3">
      <c r="A104" s="25"/>
      <c r="B104" s="26"/>
      <c r="C104" s="27"/>
      <c r="D104" s="32" t="s">
        <v>28</v>
      </c>
      <c r="E104" s="29"/>
      <c r="F104" s="30"/>
      <c r="G104" s="30"/>
      <c r="H104" s="30"/>
      <c r="I104" s="30"/>
      <c r="J104" s="30"/>
      <c r="K104" s="31"/>
    </row>
    <row r="105" spans="1:11" ht="14.4" x14ac:dyDescent="0.3">
      <c r="A105" s="25"/>
      <c r="B105" s="26"/>
      <c r="C105" s="27"/>
      <c r="D105" s="32" t="s">
        <v>29</v>
      </c>
      <c r="E105" s="29"/>
      <c r="F105" s="30"/>
      <c r="G105" s="30"/>
      <c r="H105" s="30"/>
      <c r="I105" s="30"/>
      <c r="J105" s="30"/>
      <c r="K105" s="31"/>
    </row>
    <row r="106" spans="1:11" ht="14.4" x14ac:dyDescent="0.3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</row>
    <row r="107" spans="1:11" ht="14.4" x14ac:dyDescent="0.3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</row>
    <row r="108" spans="1:11" ht="14.4" x14ac:dyDescent="0.3">
      <c r="A108" s="33"/>
      <c r="B108" s="34"/>
      <c r="C108" s="35"/>
      <c r="D108" s="36" t="s">
        <v>30</v>
      </c>
      <c r="E108" s="37"/>
      <c r="F108" s="38">
        <f>SUM(F101:F107)</f>
        <v>0</v>
      </c>
      <c r="G108" s="38">
        <f t="shared" ref="G108:J108" si="15">SUM(G101:G107)</f>
        <v>0</v>
      </c>
      <c r="H108" s="38">
        <f t="shared" si="15"/>
        <v>0</v>
      </c>
      <c r="I108" s="38">
        <f t="shared" si="15"/>
        <v>0</v>
      </c>
      <c r="J108" s="38">
        <f t="shared" si="15"/>
        <v>0</v>
      </c>
      <c r="K108" s="39"/>
    </row>
    <row r="109" spans="1:11" ht="14.4" x14ac:dyDescent="0.3">
      <c r="A109" s="40">
        <f>A101</f>
        <v>2</v>
      </c>
      <c r="B109" s="41">
        <f>B101</f>
        <v>1</v>
      </c>
      <c r="C109" s="42" t="s">
        <v>31</v>
      </c>
      <c r="D109" s="32" t="s">
        <v>32</v>
      </c>
      <c r="E109" s="29" t="s">
        <v>64</v>
      </c>
      <c r="F109" s="30">
        <v>60</v>
      </c>
      <c r="G109" s="30">
        <v>1.6</v>
      </c>
      <c r="H109" s="30">
        <v>0.64</v>
      </c>
      <c r="I109" s="30">
        <v>2.68</v>
      </c>
      <c r="J109" s="30">
        <v>46.94</v>
      </c>
      <c r="K109" s="31">
        <v>2</v>
      </c>
    </row>
    <row r="110" spans="1:11" ht="14.4" x14ac:dyDescent="0.3">
      <c r="A110" s="25"/>
      <c r="B110" s="26"/>
      <c r="C110" s="27"/>
      <c r="D110" s="32" t="s">
        <v>34</v>
      </c>
      <c r="E110" s="29" t="s">
        <v>65</v>
      </c>
      <c r="F110" s="30">
        <v>200</v>
      </c>
      <c r="G110" s="30">
        <v>1.74</v>
      </c>
      <c r="H110" s="30">
        <v>2.27</v>
      </c>
      <c r="I110" s="30">
        <v>11.43</v>
      </c>
      <c r="J110" s="30">
        <v>73.2</v>
      </c>
      <c r="K110" s="31">
        <v>204</v>
      </c>
    </row>
    <row r="111" spans="1:11" ht="14.4" x14ac:dyDescent="0.3">
      <c r="A111" s="25"/>
      <c r="B111" s="26"/>
      <c r="C111" s="27"/>
      <c r="D111" s="32" t="s">
        <v>36</v>
      </c>
      <c r="E111" s="29" t="s">
        <v>66</v>
      </c>
      <c r="F111" s="30">
        <v>210</v>
      </c>
      <c r="G111" s="30">
        <v>20.3</v>
      </c>
      <c r="H111" s="30">
        <v>17</v>
      </c>
      <c r="I111" s="30">
        <v>35.69</v>
      </c>
      <c r="J111" s="30">
        <v>377</v>
      </c>
      <c r="K111" s="31">
        <v>480</v>
      </c>
    </row>
    <row r="112" spans="1:11" ht="14.4" x14ac:dyDescent="0.3">
      <c r="A112" s="25"/>
      <c r="B112" s="26"/>
      <c r="C112" s="27"/>
      <c r="D112" s="32" t="s">
        <v>38</v>
      </c>
      <c r="E112" s="29"/>
      <c r="F112" s="30"/>
      <c r="G112" s="30"/>
      <c r="H112" s="30"/>
      <c r="I112" s="30"/>
      <c r="J112" s="30"/>
      <c r="K112" s="31"/>
    </row>
    <row r="113" spans="1:11" ht="14.4" x14ac:dyDescent="0.3">
      <c r="A113" s="25"/>
      <c r="B113" s="26"/>
      <c r="C113" s="27"/>
      <c r="D113" s="32" t="s">
        <v>40</v>
      </c>
      <c r="E113" s="29" t="s">
        <v>67</v>
      </c>
      <c r="F113" s="30">
        <v>200</v>
      </c>
      <c r="G113" s="30">
        <v>0.2</v>
      </c>
      <c r="H113" s="30">
        <v>0</v>
      </c>
      <c r="I113" s="30">
        <v>32.6</v>
      </c>
      <c r="J113" s="30">
        <v>132</v>
      </c>
      <c r="K113" s="31">
        <v>874</v>
      </c>
    </row>
    <row r="114" spans="1:11" ht="14.4" x14ac:dyDescent="0.3">
      <c r="A114" s="25"/>
      <c r="B114" s="26"/>
      <c r="C114" s="27"/>
      <c r="D114" s="32" t="s">
        <v>42</v>
      </c>
      <c r="E114" s="29" t="s">
        <v>43</v>
      </c>
      <c r="F114" s="30">
        <v>30</v>
      </c>
      <c r="G114" s="30">
        <v>2.4</v>
      </c>
      <c r="H114" s="30">
        <v>0.9</v>
      </c>
      <c r="I114" s="30">
        <v>10.08</v>
      </c>
      <c r="J114" s="30">
        <v>80.2</v>
      </c>
      <c r="K114" s="31">
        <v>480</v>
      </c>
    </row>
    <row r="115" spans="1:11" ht="14.4" x14ac:dyDescent="0.3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</row>
    <row r="116" spans="1:11" ht="14.4" x14ac:dyDescent="0.3">
      <c r="A116" s="25"/>
      <c r="B116" s="26"/>
      <c r="C116" s="27"/>
      <c r="D116" s="28"/>
      <c r="E116" s="29" t="s">
        <v>45</v>
      </c>
      <c r="F116" s="30">
        <v>30</v>
      </c>
      <c r="G116" s="30">
        <v>2.1800000000000002</v>
      </c>
      <c r="H116" s="30">
        <v>3.53</v>
      </c>
      <c r="I116" s="30">
        <v>18.39</v>
      </c>
      <c r="J116" s="30">
        <v>89.1</v>
      </c>
      <c r="K116" s="31">
        <v>847</v>
      </c>
    </row>
    <row r="117" spans="1:11" ht="14.4" x14ac:dyDescent="0.3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</row>
    <row r="118" spans="1:11" ht="14.4" x14ac:dyDescent="0.3">
      <c r="A118" s="33"/>
      <c r="B118" s="34"/>
      <c r="C118" s="35"/>
      <c r="D118" s="36" t="s">
        <v>30</v>
      </c>
      <c r="E118" s="37"/>
      <c r="F118" s="38">
        <f>SUM(F109:F117)</f>
        <v>730</v>
      </c>
      <c r="G118" s="38">
        <f t="shared" ref="G118:J118" si="16">SUM(G109:G117)</f>
        <v>28.419999999999998</v>
      </c>
      <c r="H118" s="38">
        <f t="shared" si="16"/>
        <v>24.34</v>
      </c>
      <c r="I118" s="38">
        <f t="shared" si="16"/>
        <v>110.87</v>
      </c>
      <c r="J118" s="38">
        <f t="shared" si="16"/>
        <v>798.44</v>
      </c>
      <c r="K118" s="39"/>
    </row>
    <row r="119" spans="1:11" ht="15" thickBot="1" x14ac:dyDescent="0.3">
      <c r="A119" s="43">
        <f>A101</f>
        <v>2</v>
      </c>
      <c r="B119" s="44">
        <f>B101</f>
        <v>1</v>
      </c>
      <c r="C119" s="45" t="s">
        <v>46</v>
      </c>
      <c r="D119" s="46"/>
      <c r="E119" s="47"/>
      <c r="F119" s="48">
        <f>F108+F118</f>
        <v>730</v>
      </c>
      <c r="G119" s="48">
        <f t="shared" ref="G119:J119" si="17">G108+G118</f>
        <v>28.419999999999998</v>
      </c>
      <c r="H119" s="48">
        <f t="shared" si="17"/>
        <v>24.34</v>
      </c>
      <c r="I119" s="48">
        <f t="shared" si="17"/>
        <v>110.87</v>
      </c>
      <c r="J119" s="48">
        <f t="shared" si="17"/>
        <v>798.44</v>
      </c>
      <c r="K119" s="48"/>
    </row>
    <row r="120" spans="1:11" ht="14.4" x14ac:dyDescent="0.3">
      <c r="A120" s="49">
        <v>2</v>
      </c>
      <c r="B120" s="26">
        <v>2</v>
      </c>
      <c r="C120" s="20" t="s">
        <v>25</v>
      </c>
      <c r="D120" s="21" t="s">
        <v>26</v>
      </c>
      <c r="E120" s="22"/>
      <c r="F120" s="23"/>
      <c r="G120" s="23"/>
      <c r="H120" s="23"/>
      <c r="I120" s="23"/>
      <c r="J120" s="23"/>
      <c r="K120" s="24"/>
    </row>
    <row r="121" spans="1:11" ht="14.4" x14ac:dyDescent="0.3">
      <c r="A121" s="49"/>
      <c r="B121" s="26"/>
      <c r="C121" s="27"/>
      <c r="D121" s="28"/>
      <c r="E121" s="29"/>
      <c r="F121" s="30"/>
      <c r="G121" s="30"/>
      <c r="H121" s="30"/>
      <c r="I121" s="30"/>
      <c r="J121" s="30"/>
      <c r="K121" s="31"/>
    </row>
    <row r="122" spans="1:11" ht="14.4" x14ac:dyDescent="0.3">
      <c r="A122" s="49"/>
      <c r="B122" s="26"/>
      <c r="C122" s="27"/>
      <c r="D122" s="32" t="s">
        <v>27</v>
      </c>
      <c r="E122" s="29"/>
      <c r="F122" s="30"/>
      <c r="G122" s="30"/>
      <c r="H122" s="30"/>
      <c r="I122" s="30"/>
      <c r="J122" s="30"/>
      <c r="K122" s="31"/>
    </row>
    <row r="123" spans="1:11" ht="14.4" x14ac:dyDescent="0.3">
      <c r="A123" s="49"/>
      <c r="B123" s="26"/>
      <c r="C123" s="27"/>
      <c r="D123" s="32" t="s">
        <v>28</v>
      </c>
      <c r="E123" s="29"/>
      <c r="F123" s="30"/>
      <c r="G123" s="30"/>
      <c r="H123" s="30"/>
      <c r="I123" s="30"/>
      <c r="J123" s="30"/>
      <c r="K123" s="31"/>
    </row>
    <row r="124" spans="1:11" ht="14.4" x14ac:dyDescent="0.3">
      <c r="A124" s="49"/>
      <c r="B124" s="26"/>
      <c r="C124" s="27"/>
      <c r="D124" s="32" t="s">
        <v>29</v>
      </c>
      <c r="E124" s="29"/>
      <c r="F124" s="30"/>
      <c r="G124" s="30"/>
      <c r="H124" s="30"/>
      <c r="I124" s="30"/>
      <c r="J124" s="30"/>
      <c r="K124" s="31"/>
    </row>
    <row r="125" spans="1:11" ht="14.4" x14ac:dyDescent="0.3">
      <c r="A125" s="49"/>
      <c r="B125" s="26"/>
      <c r="C125" s="27"/>
      <c r="D125" s="28"/>
      <c r="E125" s="29"/>
      <c r="F125" s="30"/>
      <c r="G125" s="30"/>
      <c r="H125" s="30"/>
      <c r="I125" s="30"/>
      <c r="J125" s="30"/>
      <c r="K125" s="31"/>
    </row>
    <row r="126" spans="1:11" ht="14.4" x14ac:dyDescent="0.3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</row>
    <row r="127" spans="1:11" ht="14.4" x14ac:dyDescent="0.3">
      <c r="A127" s="50"/>
      <c r="B127" s="34"/>
      <c r="C127" s="35"/>
      <c r="D127" s="36" t="s">
        <v>30</v>
      </c>
      <c r="E127" s="37"/>
      <c r="F127" s="38">
        <f>SUM(F120:F126)</f>
        <v>0</v>
      </c>
      <c r="G127" s="38">
        <f t="shared" ref="G127:J127" si="18">SUM(G120:G126)</f>
        <v>0</v>
      </c>
      <c r="H127" s="38">
        <f t="shared" si="18"/>
        <v>0</v>
      </c>
      <c r="I127" s="38">
        <f t="shared" si="18"/>
        <v>0</v>
      </c>
      <c r="J127" s="38">
        <f t="shared" si="18"/>
        <v>0</v>
      </c>
      <c r="K127" s="39"/>
    </row>
    <row r="128" spans="1:11" ht="14.4" x14ac:dyDescent="0.3">
      <c r="A128" s="41">
        <f>A120</f>
        <v>2</v>
      </c>
      <c r="B128" s="41">
        <f>B120</f>
        <v>2</v>
      </c>
      <c r="C128" s="42" t="s">
        <v>31</v>
      </c>
      <c r="D128" s="32" t="s">
        <v>32</v>
      </c>
      <c r="E128" s="29" t="s">
        <v>68</v>
      </c>
      <c r="F128" s="30">
        <v>60</v>
      </c>
      <c r="G128" s="30">
        <v>0.86</v>
      </c>
      <c r="H128" s="30">
        <v>3.65</v>
      </c>
      <c r="I128" s="30">
        <v>5.0199999999999996</v>
      </c>
      <c r="J128" s="30">
        <v>56.34</v>
      </c>
      <c r="K128" s="31">
        <v>33</v>
      </c>
    </row>
    <row r="129" spans="1:11" ht="14.4" x14ac:dyDescent="0.3">
      <c r="A129" s="49"/>
      <c r="B129" s="26"/>
      <c r="C129" s="27"/>
      <c r="D129" s="32" t="s">
        <v>34</v>
      </c>
      <c r="E129" s="29" t="s">
        <v>69</v>
      </c>
      <c r="F129" s="30">
        <v>200</v>
      </c>
      <c r="G129" s="30">
        <v>1.6</v>
      </c>
      <c r="H129" s="30">
        <v>4.09</v>
      </c>
      <c r="I129" s="30">
        <v>13.54</v>
      </c>
      <c r="J129" s="30">
        <v>97.4</v>
      </c>
      <c r="K129" s="31">
        <v>197</v>
      </c>
    </row>
    <row r="130" spans="1:11" ht="14.4" x14ac:dyDescent="0.3">
      <c r="A130" s="49"/>
      <c r="B130" s="26"/>
      <c r="C130" s="27"/>
      <c r="D130" s="32" t="s">
        <v>36</v>
      </c>
      <c r="E130" s="29" t="s">
        <v>70</v>
      </c>
      <c r="F130" s="30">
        <v>90</v>
      </c>
      <c r="G130" s="30">
        <v>16.899999999999999</v>
      </c>
      <c r="H130" s="30">
        <v>0.65</v>
      </c>
      <c r="I130" s="30">
        <v>0.31</v>
      </c>
      <c r="J130" s="30">
        <v>75</v>
      </c>
      <c r="K130" s="31">
        <v>245</v>
      </c>
    </row>
    <row r="131" spans="1:11" ht="14.4" x14ac:dyDescent="0.3">
      <c r="A131" s="49"/>
      <c r="B131" s="26"/>
      <c r="C131" s="27"/>
      <c r="D131" s="32" t="s">
        <v>38</v>
      </c>
      <c r="E131" s="29" t="s">
        <v>71</v>
      </c>
      <c r="F131" s="30">
        <v>150</v>
      </c>
      <c r="G131" s="30">
        <v>3.06</v>
      </c>
      <c r="H131" s="30">
        <v>4.8</v>
      </c>
      <c r="I131" s="30">
        <v>20.45</v>
      </c>
      <c r="J131" s="30">
        <v>137.25</v>
      </c>
      <c r="K131" s="31">
        <v>694</v>
      </c>
    </row>
    <row r="132" spans="1:11" ht="14.4" x14ac:dyDescent="0.3">
      <c r="A132" s="49"/>
      <c r="B132" s="26"/>
      <c r="C132" s="27"/>
      <c r="D132" s="32" t="s">
        <v>40</v>
      </c>
      <c r="E132" s="29" t="s">
        <v>72</v>
      </c>
      <c r="F132" s="30">
        <v>200</v>
      </c>
      <c r="G132" s="30">
        <v>0.04</v>
      </c>
      <c r="H132" s="30">
        <v>0</v>
      </c>
      <c r="I132" s="30">
        <v>24.76</v>
      </c>
      <c r="J132" s="30">
        <v>94.2</v>
      </c>
      <c r="K132" s="31">
        <v>868</v>
      </c>
    </row>
    <row r="133" spans="1:11" ht="14.4" x14ac:dyDescent="0.3">
      <c r="A133" s="49"/>
      <c r="B133" s="26"/>
      <c r="C133" s="27"/>
      <c r="D133" s="32" t="s">
        <v>42</v>
      </c>
      <c r="E133" s="29" t="s">
        <v>43</v>
      </c>
      <c r="F133" s="30">
        <v>30</v>
      </c>
      <c r="G133" s="30">
        <v>2.4</v>
      </c>
      <c r="H133" s="30">
        <v>0.9</v>
      </c>
      <c r="I133" s="30">
        <v>10.08</v>
      </c>
      <c r="J133" s="30">
        <v>80.2</v>
      </c>
      <c r="K133" s="31">
        <v>480</v>
      </c>
    </row>
    <row r="134" spans="1:11" ht="14.4" x14ac:dyDescent="0.3">
      <c r="A134" s="49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</row>
    <row r="135" spans="1:11" ht="14.4" x14ac:dyDescent="0.3">
      <c r="A135" s="49"/>
      <c r="B135" s="26"/>
      <c r="C135" s="27"/>
      <c r="D135" s="28"/>
      <c r="E135" s="29" t="s">
        <v>45</v>
      </c>
      <c r="F135" s="30">
        <v>60</v>
      </c>
      <c r="G135" s="30">
        <v>4.37</v>
      </c>
      <c r="H135" s="30">
        <v>7.07</v>
      </c>
      <c r="I135" s="30">
        <v>36.799999999999997</v>
      </c>
      <c r="J135" s="30">
        <v>178.2</v>
      </c>
      <c r="K135" s="31">
        <v>847</v>
      </c>
    </row>
    <row r="136" spans="1:11" ht="14.4" x14ac:dyDescent="0.3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</row>
    <row r="137" spans="1:11" ht="14.4" x14ac:dyDescent="0.3">
      <c r="A137" s="50"/>
      <c r="B137" s="34"/>
      <c r="C137" s="35"/>
      <c r="D137" s="36" t="s">
        <v>30</v>
      </c>
      <c r="E137" s="37"/>
      <c r="F137" s="38">
        <f>SUM(F128:F136)</f>
        <v>790</v>
      </c>
      <c r="G137" s="38">
        <f t="shared" ref="G137:J137" si="19">SUM(G128:G136)</f>
        <v>29.229999999999997</v>
      </c>
      <c r="H137" s="38">
        <f t="shared" si="19"/>
        <v>21.160000000000004</v>
      </c>
      <c r="I137" s="38">
        <f t="shared" si="19"/>
        <v>110.96</v>
      </c>
      <c r="J137" s="38">
        <f t="shared" si="19"/>
        <v>718.58999999999992</v>
      </c>
      <c r="K137" s="39"/>
    </row>
    <row r="138" spans="1:11" ht="15" thickBot="1" x14ac:dyDescent="0.3">
      <c r="A138" s="51">
        <f>A120</f>
        <v>2</v>
      </c>
      <c r="B138" s="51">
        <f>B120</f>
        <v>2</v>
      </c>
      <c r="C138" s="45" t="s">
        <v>46</v>
      </c>
      <c r="D138" s="46"/>
      <c r="E138" s="47"/>
      <c r="F138" s="48">
        <f>F127+F137</f>
        <v>790</v>
      </c>
      <c r="G138" s="48">
        <f t="shared" ref="G138:J138" si="20">G127+G137</f>
        <v>29.229999999999997</v>
      </c>
      <c r="H138" s="48">
        <f t="shared" si="20"/>
        <v>21.160000000000004</v>
      </c>
      <c r="I138" s="48">
        <f t="shared" si="20"/>
        <v>110.96</v>
      </c>
      <c r="J138" s="48">
        <f t="shared" si="20"/>
        <v>718.58999999999992</v>
      </c>
      <c r="K138" s="48"/>
    </row>
    <row r="139" spans="1:11" ht="14.4" x14ac:dyDescent="0.3">
      <c r="A139" s="18">
        <v>2</v>
      </c>
      <c r="B139" s="19">
        <v>3</v>
      </c>
      <c r="C139" s="20" t="s">
        <v>25</v>
      </c>
      <c r="D139" s="21" t="s">
        <v>26</v>
      </c>
      <c r="E139" s="22"/>
      <c r="F139" s="23"/>
      <c r="G139" s="23"/>
      <c r="H139" s="23"/>
      <c r="I139" s="23"/>
      <c r="J139" s="23"/>
      <c r="K139" s="24"/>
    </row>
    <row r="140" spans="1:11" ht="14.4" x14ac:dyDescent="0.3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</row>
    <row r="141" spans="1:11" ht="14.4" x14ac:dyDescent="0.3">
      <c r="A141" s="25"/>
      <c r="B141" s="26"/>
      <c r="C141" s="27"/>
      <c r="D141" s="32" t="s">
        <v>27</v>
      </c>
      <c r="E141" s="29"/>
      <c r="F141" s="30"/>
      <c r="G141" s="30"/>
      <c r="H141" s="30"/>
      <c r="I141" s="30"/>
      <c r="J141" s="30"/>
      <c r="K141" s="31"/>
    </row>
    <row r="142" spans="1:11" ht="15.75" customHeight="1" x14ac:dyDescent="0.3">
      <c r="A142" s="25"/>
      <c r="B142" s="26"/>
      <c r="C142" s="27"/>
      <c r="D142" s="32" t="s">
        <v>28</v>
      </c>
      <c r="E142" s="29"/>
      <c r="F142" s="30"/>
      <c r="G142" s="30"/>
      <c r="H142" s="30"/>
      <c r="I142" s="30"/>
      <c r="J142" s="30"/>
      <c r="K142" s="31"/>
    </row>
    <row r="143" spans="1:11" ht="14.4" x14ac:dyDescent="0.3">
      <c r="A143" s="25"/>
      <c r="B143" s="26"/>
      <c r="C143" s="27"/>
      <c r="D143" s="32" t="s">
        <v>29</v>
      </c>
      <c r="E143" s="29"/>
      <c r="F143" s="30"/>
      <c r="G143" s="30"/>
      <c r="H143" s="30"/>
      <c r="I143" s="30"/>
      <c r="J143" s="30"/>
      <c r="K143" s="31"/>
    </row>
    <row r="144" spans="1:11" ht="14.4" x14ac:dyDescent="0.3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</row>
    <row r="145" spans="1:11" ht="14.4" x14ac:dyDescent="0.3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</row>
    <row r="146" spans="1:11" ht="14.4" x14ac:dyDescent="0.3">
      <c r="A146" s="33"/>
      <c r="B146" s="34"/>
      <c r="C146" s="35"/>
      <c r="D146" s="36" t="s">
        <v>30</v>
      </c>
      <c r="E146" s="37"/>
      <c r="F146" s="38">
        <f>SUM(F139:F145)</f>
        <v>0</v>
      </c>
      <c r="G146" s="38">
        <f t="shared" ref="G146:J146" si="21">SUM(G139:G145)</f>
        <v>0</v>
      </c>
      <c r="H146" s="38">
        <f t="shared" si="21"/>
        <v>0</v>
      </c>
      <c r="I146" s="38">
        <f t="shared" si="21"/>
        <v>0</v>
      </c>
      <c r="J146" s="38">
        <f t="shared" si="21"/>
        <v>0</v>
      </c>
      <c r="K146" s="39"/>
    </row>
    <row r="147" spans="1:11" ht="14.4" x14ac:dyDescent="0.3">
      <c r="A147" s="40">
        <f>A139</f>
        <v>2</v>
      </c>
      <c r="B147" s="41">
        <f>B139</f>
        <v>3</v>
      </c>
      <c r="C147" s="42" t="s">
        <v>31</v>
      </c>
      <c r="D147" s="32" t="s">
        <v>32</v>
      </c>
      <c r="E147" s="29"/>
      <c r="F147" s="30"/>
      <c r="G147" s="30"/>
      <c r="H147" s="30"/>
      <c r="I147" s="30"/>
      <c r="J147" s="30"/>
      <c r="K147" s="31"/>
    </row>
    <row r="148" spans="1:11" ht="14.4" x14ac:dyDescent="0.3">
      <c r="A148" s="25"/>
      <c r="B148" s="26"/>
      <c r="C148" s="27"/>
      <c r="D148" s="32" t="s">
        <v>34</v>
      </c>
      <c r="E148" s="29" t="s">
        <v>48</v>
      </c>
      <c r="F148" s="30">
        <v>200</v>
      </c>
      <c r="G148" s="30">
        <v>2.15</v>
      </c>
      <c r="H148" s="30">
        <v>2.27</v>
      </c>
      <c r="I148" s="30">
        <v>13.71</v>
      </c>
      <c r="J148" s="30">
        <v>83.8</v>
      </c>
      <c r="K148" s="31">
        <v>208</v>
      </c>
    </row>
    <row r="149" spans="1:11" ht="14.4" x14ac:dyDescent="0.3">
      <c r="A149" s="25"/>
      <c r="B149" s="26"/>
      <c r="C149" s="27"/>
      <c r="D149" s="32" t="s">
        <v>36</v>
      </c>
      <c r="E149" s="29" t="s">
        <v>55</v>
      </c>
      <c r="F149" s="30">
        <v>90</v>
      </c>
      <c r="G149" s="30">
        <v>13.71</v>
      </c>
      <c r="H149" s="30">
        <v>15</v>
      </c>
      <c r="I149" s="30">
        <v>0.43</v>
      </c>
      <c r="J149" s="30">
        <v>245.71</v>
      </c>
      <c r="K149" s="31">
        <v>637</v>
      </c>
    </row>
    <row r="150" spans="1:11" ht="14.4" x14ac:dyDescent="0.3">
      <c r="A150" s="25"/>
      <c r="B150" s="26"/>
      <c r="C150" s="27"/>
      <c r="D150" s="32" t="s">
        <v>38</v>
      </c>
      <c r="E150" s="29" t="s">
        <v>73</v>
      </c>
      <c r="F150" s="30">
        <v>150</v>
      </c>
      <c r="G150" s="30">
        <v>2.78</v>
      </c>
      <c r="H150" s="30">
        <v>6.48</v>
      </c>
      <c r="I150" s="30">
        <v>34.520000000000003</v>
      </c>
      <c r="J150" s="30">
        <v>213.53</v>
      </c>
      <c r="K150" s="31">
        <v>336</v>
      </c>
    </row>
    <row r="151" spans="1:11" ht="14.4" x14ac:dyDescent="0.3">
      <c r="A151" s="25"/>
      <c r="B151" s="26"/>
      <c r="C151" s="27"/>
      <c r="D151" s="32" t="s">
        <v>40</v>
      </c>
      <c r="E151" s="29" t="s">
        <v>41</v>
      </c>
      <c r="F151" s="30">
        <v>200</v>
      </c>
      <c r="G151" s="30">
        <v>0.2</v>
      </c>
      <c r="H151" s="30">
        <v>0</v>
      </c>
      <c r="I151" s="30">
        <v>14</v>
      </c>
      <c r="J151" s="30">
        <v>28</v>
      </c>
      <c r="K151" s="31">
        <v>943</v>
      </c>
    </row>
    <row r="152" spans="1:11" ht="14.4" x14ac:dyDescent="0.3">
      <c r="A152" s="25"/>
      <c r="B152" s="26"/>
      <c r="C152" s="27"/>
      <c r="D152" s="32" t="s">
        <v>42</v>
      </c>
      <c r="E152" s="29" t="s">
        <v>43</v>
      </c>
      <c r="F152" s="30">
        <v>30</v>
      </c>
      <c r="G152" s="30">
        <v>2.4</v>
      </c>
      <c r="H152" s="30">
        <v>0.9</v>
      </c>
      <c r="I152" s="30">
        <v>10.08</v>
      </c>
      <c r="J152" s="30">
        <v>80.2</v>
      </c>
      <c r="K152" s="31">
        <v>480</v>
      </c>
    </row>
    <row r="153" spans="1:11" ht="14.4" x14ac:dyDescent="0.3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</row>
    <row r="154" spans="1:11" ht="14.4" x14ac:dyDescent="0.3">
      <c r="A154" s="25"/>
      <c r="B154" s="26"/>
      <c r="C154" s="27"/>
      <c r="D154" s="28"/>
      <c r="E154" s="29" t="s">
        <v>45</v>
      </c>
      <c r="F154" s="30">
        <v>30</v>
      </c>
      <c r="G154" s="30">
        <v>2.1800000000000002</v>
      </c>
      <c r="H154" s="30">
        <v>3.53</v>
      </c>
      <c r="I154" s="30">
        <v>18.399999999999999</v>
      </c>
      <c r="J154" s="30">
        <v>89.1</v>
      </c>
      <c r="K154" s="31">
        <v>847</v>
      </c>
    </row>
    <row r="155" spans="1:11" ht="14.4" x14ac:dyDescent="0.3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</row>
    <row r="156" spans="1:11" ht="14.4" x14ac:dyDescent="0.3">
      <c r="A156" s="33"/>
      <c r="B156" s="34"/>
      <c r="C156" s="35"/>
      <c r="D156" s="36" t="s">
        <v>30</v>
      </c>
      <c r="E156" s="37"/>
      <c r="F156" s="38">
        <f>SUM(F147:F155)</f>
        <v>700</v>
      </c>
      <c r="G156" s="38">
        <f t="shared" ref="G156:J156" si="22">SUM(G147:G155)</f>
        <v>23.419999999999998</v>
      </c>
      <c r="H156" s="38">
        <f t="shared" si="22"/>
        <v>28.18</v>
      </c>
      <c r="I156" s="38">
        <f t="shared" si="22"/>
        <v>91.140000000000015</v>
      </c>
      <c r="J156" s="38">
        <f t="shared" si="22"/>
        <v>740.34</v>
      </c>
      <c r="K156" s="39"/>
    </row>
    <row r="157" spans="1:11" ht="15" thickBot="1" x14ac:dyDescent="0.3">
      <c r="A157" s="43">
        <f>A139</f>
        <v>2</v>
      </c>
      <c r="B157" s="44">
        <f>B139</f>
        <v>3</v>
      </c>
      <c r="C157" s="45" t="s">
        <v>46</v>
      </c>
      <c r="D157" s="46"/>
      <c r="E157" s="47"/>
      <c r="F157" s="48">
        <f>F146+F156</f>
        <v>700</v>
      </c>
      <c r="G157" s="48">
        <f t="shared" ref="G157:J157" si="23">G146+G156</f>
        <v>23.419999999999998</v>
      </c>
      <c r="H157" s="48">
        <f t="shared" si="23"/>
        <v>28.18</v>
      </c>
      <c r="I157" s="48">
        <f t="shared" si="23"/>
        <v>91.140000000000015</v>
      </c>
      <c r="J157" s="48">
        <f t="shared" si="23"/>
        <v>740.34</v>
      </c>
      <c r="K157" s="48"/>
    </row>
    <row r="158" spans="1:11" ht="14.4" x14ac:dyDescent="0.3">
      <c r="A158" s="18">
        <v>2</v>
      </c>
      <c r="B158" s="19">
        <v>4</v>
      </c>
      <c r="C158" s="20" t="s">
        <v>25</v>
      </c>
      <c r="D158" s="21" t="s">
        <v>26</v>
      </c>
      <c r="E158" s="22"/>
      <c r="F158" s="23"/>
      <c r="G158" s="23"/>
      <c r="H158" s="23"/>
      <c r="I158" s="23"/>
      <c r="J158" s="23"/>
      <c r="K158" s="24"/>
    </row>
    <row r="159" spans="1:11" ht="14.4" x14ac:dyDescent="0.3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</row>
    <row r="160" spans="1:11" ht="14.4" x14ac:dyDescent="0.3">
      <c r="A160" s="25"/>
      <c r="B160" s="26"/>
      <c r="C160" s="27"/>
      <c r="D160" s="32" t="s">
        <v>27</v>
      </c>
      <c r="E160" s="29"/>
      <c r="F160" s="30"/>
      <c r="G160" s="30"/>
      <c r="H160" s="30"/>
      <c r="I160" s="30"/>
      <c r="J160" s="30"/>
      <c r="K160" s="31"/>
    </row>
    <row r="161" spans="1:11" ht="14.4" x14ac:dyDescent="0.3">
      <c r="A161" s="25"/>
      <c r="B161" s="26"/>
      <c r="C161" s="27"/>
      <c r="D161" s="32" t="s">
        <v>28</v>
      </c>
      <c r="E161" s="29"/>
      <c r="F161" s="30"/>
      <c r="G161" s="30"/>
      <c r="H161" s="30"/>
      <c r="I161" s="30"/>
      <c r="J161" s="30"/>
      <c r="K161" s="31"/>
    </row>
    <row r="162" spans="1:11" ht="14.4" x14ac:dyDescent="0.3">
      <c r="A162" s="25"/>
      <c r="B162" s="26"/>
      <c r="C162" s="27"/>
      <c r="D162" s="32" t="s">
        <v>29</v>
      </c>
      <c r="E162" s="29"/>
      <c r="F162" s="30"/>
      <c r="G162" s="30"/>
      <c r="H162" s="30"/>
      <c r="I162" s="30"/>
      <c r="J162" s="30"/>
      <c r="K162" s="31"/>
    </row>
    <row r="163" spans="1:11" ht="14.4" x14ac:dyDescent="0.3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</row>
    <row r="164" spans="1:11" ht="14.4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</row>
    <row r="165" spans="1:11" ht="14.4" x14ac:dyDescent="0.3">
      <c r="A165" s="33"/>
      <c r="B165" s="34"/>
      <c r="C165" s="35"/>
      <c r="D165" s="36" t="s">
        <v>30</v>
      </c>
      <c r="E165" s="37"/>
      <c r="F165" s="38">
        <f>SUM(F158:F164)</f>
        <v>0</v>
      </c>
      <c r="G165" s="38">
        <f t="shared" ref="G165:J165" si="24">SUM(G158:G164)</f>
        <v>0</v>
      </c>
      <c r="H165" s="38">
        <f t="shared" si="24"/>
        <v>0</v>
      </c>
      <c r="I165" s="38">
        <f t="shared" si="24"/>
        <v>0</v>
      </c>
      <c r="J165" s="38">
        <f t="shared" si="24"/>
        <v>0</v>
      </c>
      <c r="K165" s="39"/>
    </row>
    <row r="166" spans="1:11" ht="14.4" x14ac:dyDescent="0.3">
      <c r="A166" s="40">
        <f>A158</f>
        <v>2</v>
      </c>
      <c r="B166" s="41">
        <f>B158</f>
        <v>4</v>
      </c>
      <c r="C166" s="42" t="s">
        <v>31</v>
      </c>
      <c r="D166" s="32" t="s">
        <v>32</v>
      </c>
      <c r="E166" s="29" t="s">
        <v>33</v>
      </c>
      <c r="F166" s="30">
        <v>60</v>
      </c>
      <c r="G166" s="30">
        <v>0.85</v>
      </c>
      <c r="H166" s="30">
        <v>3.05</v>
      </c>
      <c r="I166" s="30">
        <v>5.41</v>
      </c>
      <c r="J166" s="30">
        <v>52.44</v>
      </c>
      <c r="K166" s="31">
        <v>43</v>
      </c>
    </row>
    <row r="167" spans="1:11" ht="14.4" x14ac:dyDescent="0.3">
      <c r="A167" s="25"/>
      <c r="B167" s="26"/>
      <c r="C167" s="27"/>
      <c r="D167" s="32" t="s">
        <v>34</v>
      </c>
      <c r="E167" s="29" t="s">
        <v>74</v>
      </c>
      <c r="F167" s="30">
        <v>200</v>
      </c>
      <c r="G167" s="30">
        <v>4.0599999999999996</v>
      </c>
      <c r="H167" s="30">
        <v>4.28</v>
      </c>
      <c r="I167" s="30">
        <v>19.079999999999998</v>
      </c>
      <c r="J167" s="30">
        <v>131</v>
      </c>
      <c r="K167" s="31">
        <v>102</v>
      </c>
    </row>
    <row r="168" spans="1:11" ht="14.4" x14ac:dyDescent="0.3">
      <c r="A168" s="25"/>
      <c r="B168" s="26"/>
      <c r="C168" s="27"/>
      <c r="D168" s="32" t="s">
        <v>36</v>
      </c>
      <c r="E168" s="29" t="s">
        <v>49</v>
      </c>
      <c r="F168" s="30">
        <v>150</v>
      </c>
      <c r="G168" s="30">
        <v>17.21</v>
      </c>
      <c r="H168" s="30">
        <v>4.67</v>
      </c>
      <c r="I168" s="30">
        <v>13.72</v>
      </c>
      <c r="J168" s="30">
        <v>165.63</v>
      </c>
      <c r="K168" s="31">
        <v>436</v>
      </c>
    </row>
    <row r="169" spans="1:11" ht="14.4" x14ac:dyDescent="0.3">
      <c r="A169" s="25"/>
      <c r="B169" s="26"/>
      <c r="C169" s="27"/>
      <c r="D169" s="32" t="s">
        <v>38</v>
      </c>
      <c r="E169" s="29"/>
      <c r="F169" s="30"/>
      <c r="G169" s="30"/>
      <c r="H169" s="30"/>
      <c r="I169" s="30"/>
      <c r="J169" s="30"/>
      <c r="K169" s="31"/>
    </row>
    <row r="170" spans="1:11" ht="14.4" x14ac:dyDescent="0.3">
      <c r="A170" s="25"/>
      <c r="B170" s="26"/>
      <c r="C170" s="27"/>
      <c r="D170" s="32" t="s">
        <v>40</v>
      </c>
      <c r="E170" s="29" t="s">
        <v>57</v>
      </c>
      <c r="F170" s="30">
        <v>200</v>
      </c>
      <c r="G170" s="30">
        <v>0.6</v>
      </c>
      <c r="H170" s="30">
        <v>0</v>
      </c>
      <c r="I170" s="30">
        <v>12.4</v>
      </c>
      <c r="J170" s="30">
        <v>76</v>
      </c>
      <c r="K170" s="31">
        <v>951</v>
      </c>
    </row>
    <row r="171" spans="1:11" ht="14.4" x14ac:dyDescent="0.3">
      <c r="A171" s="25"/>
      <c r="B171" s="26"/>
      <c r="C171" s="27"/>
      <c r="D171" s="32" t="s">
        <v>42</v>
      </c>
      <c r="E171" s="29" t="s">
        <v>43</v>
      </c>
      <c r="F171" s="30">
        <v>30</v>
      </c>
      <c r="G171" s="30">
        <v>2.4</v>
      </c>
      <c r="H171" s="30">
        <v>0.9</v>
      </c>
      <c r="I171" s="30">
        <v>10.08</v>
      </c>
      <c r="J171" s="30">
        <v>80.2</v>
      </c>
      <c r="K171" s="31">
        <v>480</v>
      </c>
    </row>
    <row r="172" spans="1:11" ht="14.4" x14ac:dyDescent="0.3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</row>
    <row r="173" spans="1:11" ht="14.4" x14ac:dyDescent="0.3">
      <c r="A173" s="25"/>
      <c r="B173" s="26"/>
      <c r="C173" s="27"/>
      <c r="D173" s="28"/>
      <c r="E173" s="29" t="s">
        <v>45</v>
      </c>
      <c r="F173" s="30">
        <v>60</v>
      </c>
      <c r="G173" s="30">
        <v>4.37</v>
      </c>
      <c r="H173" s="30">
        <v>7.07</v>
      </c>
      <c r="I173" s="30">
        <v>36.799999999999997</v>
      </c>
      <c r="J173" s="30">
        <v>178.2</v>
      </c>
      <c r="K173" s="31">
        <v>847</v>
      </c>
    </row>
    <row r="174" spans="1:11" ht="14.4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</row>
    <row r="175" spans="1:11" ht="14.4" x14ac:dyDescent="0.3">
      <c r="A175" s="33"/>
      <c r="B175" s="34"/>
      <c r="C175" s="35"/>
      <c r="D175" s="36" t="s">
        <v>30</v>
      </c>
      <c r="E175" s="37"/>
      <c r="F175" s="38">
        <f>SUM(F166:F174)</f>
        <v>700</v>
      </c>
      <c r="G175" s="38">
        <f t="shared" ref="G175:J175" si="25">SUM(G166:G174)</f>
        <v>29.490000000000002</v>
      </c>
      <c r="H175" s="38">
        <f t="shared" si="25"/>
        <v>19.97</v>
      </c>
      <c r="I175" s="38">
        <f t="shared" si="25"/>
        <v>97.49</v>
      </c>
      <c r="J175" s="38">
        <f t="shared" si="25"/>
        <v>683.47</v>
      </c>
      <c r="K175" s="39"/>
    </row>
    <row r="176" spans="1:11" ht="15" thickBot="1" x14ac:dyDescent="0.3">
      <c r="A176" s="43">
        <f>A158</f>
        <v>2</v>
      </c>
      <c r="B176" s="44">
        <f>B158</f>
        <v>4</v>
      </c>
      <c r="C176" s="45" t="s">
        <v>46</v>
      </c>
      <c r="D176" s="46"/>
      <c r="E176" s="47"/>
      <c r="F176" s="48">
        <f>F165+F175</f>
        <v>700</v>
      </c>
      <c r="G176" s="48">
        <f t="shared" ref="G176:J176" si="26">G165+G175</f>
        <v>29.490000000000002</v>
      </c>
      <c r="H176" s="48">
        <f t="shared" si="26"/>
        <v>19.97</v>
      </c>
      <c r="I176" s="48">
        <f t="shared" si="26"/>
        <v>97.49</v>
      </c>
      <c r="J176" s="48">
        <f t="shared" si="26"/>
        <v>683.47</v>
      </c>
      <c r="K176" s="48"/>
    </row>
    <row r="177" spans="1:11" ht="14.4" x14ac:dyDescent="0.3">
      <c r="A177" s="18">
        <v>2</v>
      </c>
      <c r="B177" s="19">
        <v>5</v>
      </c>
      <c r="C177" s="20" t="s">
        <v>25</v>
      </c>
      <c r="D177" s="21" t="s">
        <v>26</v>
      </c>
      <c r="E177" s="22"/>
      <c r="F177" s="23"/>
      <c r="G177" s="23"/>
      <c r="H177" s="23"/>
      <c r="I177" s="23"/>
      <c r="J177" s="23"/>
      <c r="K177" s="24"/>
    </row>
    <row r="178" spans="1:11" ht="14.4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</row>
    <row r="179" spans="1:11" ht="14.4" x14ac:dyDescent="0.3">
      <c r="A179" s="25"/>
      <c r="B179" s="26"/>
      <c r="C179" s="27"/>
      <c r="D179" s="32" t="s">
        <v>27</v>
      </c>
      <c r="E179" s="29"/>
      <c r="F179" s="30"/>
      <c r="G179" s="30"/>
      <c r="H179" s="30"/>
      <c r="I179" s="30"/>
      <c r="J179" s="30"/>
      <c r="K179" s="31"/>
    </row>
    <row r="180" spans="1:11" ht="14.4" x14ac:dyDescent="0.3">
      <c r="A180" s="25"/>
      <c r="B180" s="26"/>
      <c r="C180" s="27"/>
      <c r="D180" s="32" t="s">
        <v>28</v>
      </c>
      <c r="E180" s="29"/>
      <c r="F180" s="30"/>
      <c r="G180" s="30"/>
      <c r="H180" s="30"/>
      <c r="I180" s="30"/>
      <c r="J180" s="30"/>
      <c r="K180" s="31"/>
    </row>
    <row r="181" spans="1:11" ht="14.4" x14ac:dyDescent="0.3">
      <c r="A181" s="25"/>
      <c r="B181" s="26"/>
      <c r="C181" s="27"/>
      <c r="D181" s="32" t="s">
        <v>29</v>
      </c>
      <c r="E181" s="29"/>
      <c r="F181" s="30"/>
      <c r="G181" s="30"/>
      <c r="H181" s="30"/>
      <c r="I181" s="30"/>
      <c r="J181" s="30"/>
      <c r="K181" s="31"/>
    </row>
    <row r="182" spans="1:11" ht="14.4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</row>
    <row r="183" spans="1:11" ht="14.4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</row>
    <row r="184" spans="1:11" ht="15.75" customHeight="1" x14ac:dyDescent="0.3">
      <c r="A184" s="33"/>
      <c r="B184" s="34"/>
      <c r="C184" s="35"/>
      <c r="D184" s="36" t="s">
        <v>30</v>
      </c>
      <c r="E184" s="37"/>
      <c r="F184" s="38">
        <f>SUM(F177:F183)</f>
        <v>0</v>
      </c>
      <c r="G184" s="38">
        <f t="shared" ref="G184:J184" si="27">SUM(G177:G183)</f>
        <v>0</v>
      </c>
      <c r="H184" s="38">
        <f t="shared" si="27"/>
        <v>0</v>
      </c>
      <c r="I184" s="38">
        <f t="shared" si="27"/>
        <v>0</v>
      </c>
      <c r="J184" s="38">
        <f t="shared" si="27"/>
        <v>0</v>
      </c>
      <c r="K184" s="39"/>
    </row>
    <row r="185" spans="1:11" ht="14.4" x14ac:dyDescent="0.3">
      <c r="A185" s="40">
        <f>A177</f>
        <v>2</v>
      </c>
      <c r="B185" s="41">
        <f>B177</f>
        <v>5</v>
      </c>
      <c r="C185" s="42" t="s">
        <v>31</v>
      </c>
      <c r="D185" s="32" t="s">
        <v>32</v>
      </c>
      <c r="E185" s="29"/>
      <c r="F185" s="30"/>
      <c r="G185" s="30"/>
      <c r="H185" s="30"/>
      <c r="I185" s="30"/>
      <c r="J185" s="30"/>
      <c r="K185" s="31"/>
    </row>
    <row r="186" spans="1:11" ht="14.4" x14ac:dyDescent="0.3">
      <c r="A186" s="25"/>
      <c r="B186" s="26"/>
      <c r="C186" s="27"/>
      <c r="D186" s="32" t="s">
        <v>34</v>
      </c>
      <c r="E186" s="29" t="s">
        <v>51</v>
      </c>
      <c r="F186" s="30">
        <v>200</v>
      </c>
      <c r="G186" s="30">
        <v>1.4</v>
      </c>
      <c r="H186" s="30">
        <v>3.91</v>
      </c>
      <c r="I186" s="30">
        <v>6.79</v>
      </c>
      <c r="J186" s="30">
        <v>67.8</v>
      </c>
      <c r="K186" s="31">
        <v>187</v>
      </c>
    </row>
    <row r="187" spans="1:11" ht="14.4" x14ac:dyDescent="0.3">
      <c r="A187" s="25"/>
      <c r="B187" s="26"/>
      <c r="C187" s="27"/>
      <c r="D187" s="32" t="s">
        <v>36</v>
      </c>
      <c r="E187" s="29" t="s">
        <v>75</v>
      </c>
      <c r="F187" s="30">
        <v>90</v>
      </c>
      <c r="G187" s="30">
        <v>12.44</v>
      </c>
      <c r="H187" s="30">
        <v>9.24</v>
      </c>
      <c r="I187" s="30">
        <v>12.56</v>
      </c>
      <c r="J187" s="30">
        <v>183</v>
      </c>
      <c r="K187" s="31">
        <v>608</v>
      </c>
    </row>
    <row r="188" spans="1:11" ht="14.4" x14ac:dyDescent="0.3">
      <c r="A188" s="25"/>
      <c r="B188" s="26"/>
      <c r="C188" s="27"/>
      <c r="D188" s="32" t="s">
        <v>38</v>
      </c>
      <c r="E188" s="29" t="s">
        <v>60</v>
      </c>
      <c r="F188" s="30">
        <v>150</v>
      </c>
      <c r="G188" s="30">
        <v>7.46</v>
      </c>
      <c r="H188" s="30">
        <v>5.61</v>
      </c>
      <c r="I188" s="30">
        <v>35.840000000000003</v>
      </c>
      <c r="J188" s="30">
        <v>230.45</v>
      </c>
      <c r="K188" s="31">
        <v>679</v>
      </c>
    </row>
    <row r="189" spans="1:11" ht="14.4" x14ac:dyDescent="0.3">
      <c r="A189" s="25"/>
      <c r="B189" s="26"/>
      <c r="C189" s="27"/>
      <c r="D189" s="32" t="s">
        <v>40</v>
      </c>
      <c r="E189" s="29" t="s">
        <v>61</v>
      </c>
      <c r="F189" s="30">
        <v>200</v>
      </c>
      <c r="G189" s="30">
        <v>0.3</v>
      </c>
      <c r="H189" s="30">
        <v>0</v>
      </c>
      <c r="I189" s="30">
        <v>6.7</v>
      </c>
      <c r="J189" s="30">
        <v>27.9</v>
      </c>
      <c r="K189" s="31" t="s">
        <v>62</v>
      </c>
    </row>
    <row r="190" spans="1:11" ht="14.4" x14ac:dyDescent="0.3">
      <c r="A190" s="25"/>
      <c r="B190" s="26"/>
      <c r="C190" s="27"/>
      <c r="D190" s="32" t="s">
        <v>42</v>
      </c>
      <c r="E190" s="29" t="s">
        <v>43</v>
      </c>
      <c r="F190" s="30">
        <v>30</v>
      </c>
      <c r="G190" s="30">
        <v>2.4</v>
      </c>
      <c r="H190" s="30">
        <v>0.9</v>
      </c>
      <c r="I190" s="30">
        <v>10.08</v>
      </c>
      <c r="J190" s="30">
        <v>80.2</v>
      </c>
      <c r="K190" s="31">
        <v>480</v>
      </c>
    </row>
    <row r="191" spans="1:11" ht="14.4" x14ac:dyDescent="0.3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</row>
    <row r="192" spans="1:11" ht="14.4" x14ac:dyDescent="0.3">
      <c r="A192" s="25"/>
      <c r="B192" s="26"/>
      <c r="C192" s="27"/>
      <c r="D192" s="28"/>
      <c r="E192" s="29" t="s">
        <v>45</v>
      </c>
      <c r="F192" s="30">
        <v>60</v>
      </c>
      <c r="G192" s="30">
        <v>4.37</v>
      </c>
      <c r="H192" s="30">
        <v>7.07</v>
      </c>
      <c r="I192" s="30">
        <v>36.799999999999997</v>
      </c>
      <c r="J192" s="30">
        <v>178.2</v>
      </c>
      <c r="K192" s="31">
        <v>847</v>
      </c>
    </row>
    <row r="193" spans="1:11" ht="14.4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</row>
    <row r="194" spans="1:11" ht="14.4" x14ac:dyDescent="0.3">
      <c r="A194" s="33"/>
      <c r="B194" s="34"/>
      <c r="C194" s="35"/>
      <c r="D194" s="36" t="s">
        <v>30</v>
      </c>
      <c r="E194" s="37"/>
      <c r="F194" s="38">
        <f>SUM(F185:F193)</f>
        <v>730</v>
      </c>
      <c r="G194" s="38">
        <f t="shared" ref="G194:J194" si="28">SUM(G185:G193)</f>
        <v>28.37</v>
      </c>
      <c r="H194" s="38">
        <f t="shared" si="28"/>
        <v>26.73</v>
      </c>
      <c r="I194" s="38">
        <f t="shared" si="28"/>
        <v>108.77000000000001</v>
      </c>
      <c r="J194" s="38">
        <f t="shared" si="28"/>
        <v>767.55</v>
      </c>
      <c r="K194" s="39"/>
    </row>
    <row r="195" spans="1:11" ht="15" thickBot="1" x14ac:dyDescent="0.3">
      <c r="A195" s="43">
        <f>A177</f>
        <v>2</v>
      </c>
      <c r="B195" s="44">
        <f>B177</f>
        <v>5</v>
      </c>
      <c r="C195" s="45" t="s">
        <v>46</v>
      </c>
      <c r="D195" s="46"/>
      <c r="E195" s="47"/>
      <c r="F195" s="48">
        <f>F184+F194</f>
        <v>730</v>
      </c>
      <c r="G195" s="48">
        <f t="shared" ref="G195:J195" si="29">G184+G194</f>
        <v>28.37</v>
      </c>
      <c r="H195" s="48">
        <f t="shared" si="29"/>
        <v>26.73</v>
      </c>
      <c r="I195" s="48">
        <f t="shared" si="29"/>
        <v>108.77000000000001</v>
      </c>
      <c r="J195" s="48">
        <f t="shared" si="29"/>
        <v>767.55</v>
      </c>
      <c r="K195" s="48"/>
    </row>
    <row r="196" spans="1:11" ht="13.8" thickBot="1" x14ac:dyDescent="0.3">
      <c r="A196" s="52"/>
      <c r="B196" s="53"/>
      <c r="C196" s="54" t="s">
        <v>76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734</v>
      </c>
      <c r="G196" s="55">
        <f t="shared" ref="G196:J196" si="30">(G24+G43+G62+G81+G100+G119+G138+G157+G176+G195)/(IF(G24=0,0,1)+IF(G43=0,0,1)+IF(G62=0,0,1)+IF(G81=0,0,1)+IF(G100=0,0,1)+IF(G119=0,0,1)+IF(G138=0,0,1)+IF(G157=0,0,1)+IF(G176=0,0,1)+IF(G195=0,0,1))</f>
        <v>30.901799999999998</v>
      </c>
      <c r="H196" s="55">
        <f t="shared" si="30"/>
        <v>26.756</v>
      </c>
      <c r="I196" s="55">
        <f t="shared" si="30"/>
        <v>101.483</v>
      </c>
      <c r="J196" s="55">
        <f t="shared" si="30"/>
        <v>756.53300000000013</v>
      </c>
      <c r="K196" s="55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2024-09-18T09:42:08Z</dcterms:modified>
</cp:coreProperties>
</file>